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45" tabRatio="910" activeTab="0"/>
  </bookViews>
  <sheets>
    <sheet name="Budget Instructions" sheetId="1" r:id="rId1"/>
    <sheet name="Detailed Budget" sheetId="2" r:id="rId2"/>
    <sheet name="Summary Budget" sheetId="3" r:id="rId3"/>
    <sheet name="Projection Instructions" sheetId="4" r:id="rId4"/>
    <sheet name="Projection of Expenditure" sheetId="5" r:id="rId5"/>
    <sheet name="Salaries" sheetId="6" r:id="rId6"/>
    <sheet name="Fringe benefits" sheetId="7" r:id="rId7"/>
    <sheet name="Consultant" sheetId="8" r:id="rId8"/>
    <sheet name="Equipment" sheetId="9" r:id="rId9"/>
    <sheet name="Travel" sheetId="10" r:id="rId10"/>
    <sheet name="Office Expenses" sheetId="11" r:id="rId11"/>
    <sheet name="Contractual" sheetId="12" r:id="rId12"/>
    <sheet name="Other Direct Cost" sheetId="13" r:id="rId13"/>
    <sheet name="Others" sheetId="14" r:id="rId14"/>
    <sheet name="Actual Co-Funding by Source" sheetId="15" r:id="rId15"/>
    <sheet name="Actual Expenses Detailed" sheetId="16" r:id="rId16"/>
    <sheet name="Actual Expenses - Summary" sheetId="17" r:id="rId17"/>
    <sheet name="SFR Instructions" sheetId="18" r:id="rId18"/>
    <sheet name="SFR Pg 1 Current" sheetId="19" r:id="rId19"/>
    <sheet name="SFR Pg 2 Lifetime" sheetId="20" r:id="rId20"/>
    <sheet name="Cash Disbursement Instructions" sheetId="21" r:id="rId21"/>
    <sheet name="Cash Disbursement" sheetId="22" r:id="rId22"/>
    <sheet name="Budget Analysis" sheetId="23" r:id="rId23"/>
    <sheet name="Grantee Request Payment Form" sheetId="24" r:id="rId24"/>
    <sheet name="Bank Reconciliation" sheetId="25" r:id="rId25"/>
    <sheet name="Fixed Asset" sheetId="26" r:id="rId26"/>
    <sheet name="General Ledger" sheetId="27" r:id="rId27"/>
    <sheet name="Trial Balance" sheetId="28" r:id="rId28"/>
    <sheet name="Exchange Rate" sheetId="29" r:id="rId29"/>
    <sheet name="BVA" sheetId="30" r:id="rId30"/>
  </sheets>
  <definedNames>
    <definedName name="_Toc518459146" localSheetId="20">'Cash Disbursement Instructions'!$A$5</definedName>
    <definedName name="_Toc518459147" localSheetId="20">'Cash Disbursement Instructions'!$A$10</definedName>
    <definedName name="Fiscal_Year_1__Apr_Mar">#REF!</definedName>
    <definedName name="_xlnm.Print_Area" localSheetId="0">'Budget Instructions'!$B$2:$D$26</definedName>
    <definedName name="_xlnm.Print_Area" localSheetId="3">'Projection Instructions'!$B$2:$D$12</definedName>
    <definedName name="_xlnm.Print_Area" localSheetId="18">'SFR Pg 1 Current'!$B$2:$H$54</definedName>
    <definedName name="_xlnm.Print_Area" localSheetId="19">'SFR Pg 2 Lifetime'!$B$2:$K$71</definedName>
    <definedName name="Z_442F96A3_FDFE_4A8F_A2AE_053DE6A40C26_.wvu.PrintArea" localSheetId="0" hidden="1">'Budget Instructions'!$B$2:$D$26</definedName>
    <definedName name="Z_442F96A3_FDFE_4A8F_A2AE_053DE6A40C26_.wvu.PrintArea" localSheetId="3" hidden="1">'Projection Instructions'!$B$2:$D$12</definedName>
    <definedName name="Z_442F96A3_FDFE_4A8F_A2AE_053DE6A40C26_.wvu.PrintArea" localSheetId="18" hidden="1">'SFR Pg 1 Current'!$B$2:$H$54</definedName>
    <definedName name="Z_442F96A3_FDFE_4A8F_A2AE_053DE6A40C26_.wvu.PrintArea" localSheetId="19" hidden="1">'SFR Pg 2 Lifetime'!$B$2:$K$71</definedName>
  </definedNames>
  <calcPr fullCalcOnLoad="1"/>
</workbook>
</file>

<file path=xl/sharedStrings.xml><?xml version="1.0" encoding="utf-8"?>
<sst xmlns="http://schemas.openxmlformats.org/spreadsheetml/2006/main" count="1433" uniqueCount="506">
  <si>
    <t>5.</t>
  </si>
  <si>
    <t>Subtotal Travel</t>
  </si>
  <si>
    <t>6.</t>
  </si>
  <si>
    <t>OFFICE EXPENSES</t>
  </si>
  <si>
    <t>1.</t>
  </si>
  <si>
    <t>SALARIES</t>
  </si>
  <si>
    <t>Subtotal Salary</t>
  </si>
  <si>
    <t>2.</t>
  </si>
  <si>
    <t>FRINGE BENEFITS</t>
  </si>
  <si>
    <t>3.</t>
  </si>
  <si>
    <t>% time</t>
  </si>
  <si>
    <t>4.</t>
  </si>
  <si>
    <t>Subtotal Equipment</t>
  </si>
  <si>
    <t>7.</t>
  </si>
  <si>
    <t>8.</t>
  </si>
  <si>
    <t>9.</t>
  </si>
  <si>
    <t>Qty.</t>
  </si>
  <si>
    <t># Months</t>
  </si>
  <si>
    <t>Life of Project</t>
  </si>
  <si>
    <t>CONSULTANTS</t>
  </si>
  <si>
    <t>TRAVEL/TRANSPORTATION</t>
  </si>
  <si>
    <t>OTHER DIRECT COSTS</t>
  </si>
  <si>
    <t>[@ XX.XX%]</t>
  </si>
  <si>
    <t>SUBAWARDS</t>
  </si>
  <si>
    <t>OTHER</t>
  </si>
  <si>
    <t>10.</t>
  </si>
  <si>
    <t>Submit report to:</t>
  </si>
  <si>
    <t>Project Title</t>
  </si>
  <si>
    <t xml:space="preserve">Amendment #  </t>
  </si>
  <si>
    <t>Salaries*</t>
  </si>
  <si>
    <t>Fringe Benefits (if applicable)*</t>
  </si>
  <si>
    <t>Consultants / Professional Fees*</t>
  </si>
  <si>
    <t>Equipment*</t>
  </si>
  <si>
    <t>Travel, Transportation, and Per Diem</t>
  </si>
  <si>
    <t>Office Expenses</t>
  </si>
  <si>
    <t>Other Direct Costs*</t>
  </si>
  <si>
    <t>To be Completed by:</t>
  </si>
  <si>
    <t>USD</t>
  </si>
  <si>
    <t>Wire/Check No</t>
  </si>
  <si>
    <t>III.  Certification and Approvals</t>
  </si>
  <si>
    <t>Typed name, Title</t>
  </si>
  <si>
    <t>Signature</t>
  </si>
  <si>
    <t>Date</t>
  </si>
  <si>
    <t>I certify that to the best of my knowledge and belief, this Financial Report is a correct, complete and accurate statement, that my organization is properly entitled to payment, and that all amounts requested are for appropriate purposes in strict accordance with the terms and conditions of the subaward.</t>
  </si>
  <si>
    <t>HEADER SECTION</t>
  </si>
  <si>
    <t>Submit Reports to:</t>
  </si>
  <si>
    <t>Reporting Period:</t>
  </si>
  <si>
    <t>Enter the period / dates covered by the report (month and year).</t>
  </si>
  <si>
    <t>Enter the day in which the report is completed.</t>
  </si>
  <si>
    <t>Project Title:</t>
  </si>
  <si>
    <t>I.  BUDGET ANALYSIS</t>
  </si>
  <si>
    <t>Expended This Reporting Period:</t>
  </si>
  <si>
    <t>Enter the amount spent during the period covered by this report into the respective line items.</t>
  </si>
  <si>
    <t>II.  SUMMARY OF FUNDS</t>
  </si>
  <si>
    <t>Funds Previously Received:</t>
  </si>
  <si>
    <t>Funds Received this Period:</t>
  </si>
  <si>
    <t>Wire/Check No.:</t>
  </si>
  <si>
    <t>Balance on Hand</t>
  </si>
  <si>
    <t>III.  CERTIFICATION AND APPROVALS</t>
  </si>
  <si>
    <t>Certification and approval:</t>
  </si>
  <si>
    <t>Review:</t>
  </si>
  <si>
    <t>EQUIPMENT</t>
  </si>
  <si>
    <t>A copy of the bank statement and bank reconciliation must be submitted to support the amount stated as the balance on hand.</t>
  </si>
  <si>
    <t xml:space="preserve">Indirect Costs </t>
  </si>
  <si>
    <t>Grant ID No.:</t>
  </si>
  <si>
    <t>Enter the Grant Number shown in the award document.</t>
  </si>
  <si>
    <t>Enter the start date of the award according to the Grant document.</t>
  </si>
  <si>
    <t>Grant End Date:</t>
  </si>
  <si>
    <t>Grantee Name:</t>
  </si>
  <si>
    <t>Enter the Grantee name as shown in the Grant document.</t>
  </si>
  <si>
    <t>Enter the project name as shown in the Grant document.</t>
  </si>
  <si>
    <t>Enter the Current committed Budget less Total Expended to Date.</t>
  </si>
  <si>
    <t>Grantee Authorized Official:</t>
  </si>
  <si>
    <t>11.</t>
  </si>
  <si>
    <t>INDIRECT COSTS</t>
  </si>
  <si>
    <t>This report must be submitted to EAC in accordance with the Grant's financial reporting requirements and indicated due dates.</t>
  </si>
  <si>
    <t>EAC Review and Approval:</t>
  </si>
  <si>
    <t>Total Funds Received from EAC:</t>
  </si>
  <si>
    <t>This report must be certified and signed by the Grantee's Authorized Official and committed by EAC's Grant Monitor.</t>
  </si>
  <si>
    <t>In addition to being committed by EAC's Grant Monitor, this report must also be reviewed by the EAC Finance department.</t>
  </si>
  <si>
    <t>Semi-annual Financial Report (SFR) - Page 2</t>
  </si>
  <si>
    <t>TRAVEL / TRANSPORTATION</t>
  </si>
  <si>
    <t>TOTAL PROJECT COST</t>
  </si>
  <si>
    <t>OTHER (Specify)</t>
  </si>
  <si>
    <t>Subtotal Other</t>
  </si>
  <si>
    <t>II.  Summary of EAC Funds</t>
  </si>
  <si>
    <t>I.  Budget Analysis (Current FY)</t>
  </si>
  <si>
    <t>I.  Budget Analysis (Lifetime)</t>
  </si>
  <si>
    <t xml:space="preserve">Staff Category </t>
  </si>
  <si>
    <t>CONSULTANTS/ Tech. Adv.</t>
  </si>
  <si>
    <t>TOTAL Project Cost (US Dollar)</t>
  </si>
  <si>
    <t>EDUCATE A CHILD</t>
  </si>
  <si>
    <t>No. of staff</t>
  </si>
  <si>
    <t>1</t>
  </si>
  <si>
    <t>Monthly Salary</t>
  </si>
  <si>
    <t># months</t>
  </si>
  <si>
    <t>Total Expended to Date for Current Year</t>
  </si>
  <si>
    <t xml:space="preserve"> </t>
  </si>
  <si>
    <t>Remaining Balance of Lifetime Budget</t>
  </si>
  <si>
    <t>Current Year  Budget Funds Remaining</t>
  </si>
  <si>
    <t xml:space="preserve">    of:</t>
  </si>
  <si>
    <t xml:space="preserve">Today's Date:      </t>
  </si>
  <si>
    <t>GRANTEE REQUEST FOR PAYMENT FORM</t>
  </si>
  <si>
    <t>Grant Number:</t>
  </si>
  <si>
    <t>Title of Project:</t>
  </si>
  <si>
    <t>Funds Request for Estimated Period:</t>
  </si>
  <si>
    <t>From:</t>
  </si>
  <si>
    <t>EAC funds NOW Requested</t>
  </si>
  <si>
    <t>Total EAC Funds paid including this Payment</t>
  </si>
  <si>
    <t>Grantee Certification/ Approval</t>
  </si>
  <si>
    <t>Approved by:</t>
  </si>
  <si>
    <t>EAC Review and Approval</t>
  </si>
  <si>
    <t>Reviewed By:</t>
  </si>
  <si>
    <t>Approved By:</t>
  </si>
  <si>
    <t>Signature, Date</t>
  </si>
  <si>
    <t>Type Name</t>
  </si>
  <si>
    <t>Type Title</t>
  </si>
  <si>
    <t xml:space="preserve">Prepared By: </t>
  </si>
  <si>
    <t xml:space="preserve">Signature, Date </t>
  </si>
  <si>
    <t>Date:</t>
  </si>
  <si>
    <t>Cost</t>
  </si>
  <si>
    <t>Unit</t>
  </si>
  <si>
    <t xml:space="preserve">Project Year 1 </t>
  </si>
  <si>
    <t xml:space="preserve">Project Year 2 </t>
  </si>
  <si>
    <t>Project Year 3</t>
  </si>
  <si>
    <t>Project Year 1</t>
  </si>
  <si>
    <t>Grantee to complete cells shaded in gray</t>
  </si>
  <si>
    <t>Guarantee:</t>
  </si>
  <si>
    <t>Country:</t>
  </si>
  <si>
    <t>Grant/ Project ID No:</t>
  </si>
  <si>
    <t>Grant/ Project Title:</t>
  </si>
  <si>
    <t>Start Date:</t>
  </si>
  <si>
    <t>(Insert additional rows as needed)</t>
  </si>
  <si>
    <t>of:</t>
  </si>
  <si>
    <t>DD/MM/YY To: DD/MM/YY</t>
  </si>
  <si>
    <t>Grant Start Date</t>
  </si>
  <si>
    <t>Grant End Date</t>
  </si>
  <si>
    <t>Current Year Approved Budget</t>
  </si>
  <si>
    <t>Grantee Name</t>
  </si>
  <si>
    <t>Grant Start Date:</t>
  </si>
  <si>
    <t>Payment</t>
  </si>
  <si>
    <t>Current Year Approved Budget:</t>
  </si>
  <si>
    <t>Expenses Previously Reported for Current Year:</t>
  </si>
  <si>
    <t>Total Expended to Date for the Current Year:</t>
  </si>
  <si>
    <t>Current Year Budget Funds Remaining:</t>
  </si>
  <si>
    <t>Enter the end date of the project based on the award or latest amendment/ modification.</t>
  </si>
  <si>
    <t>Subtotal Other Direct Costs</t>
  </si>
  <si>
    <t>Subtotal Consultants/ Tech. Adv.</t>
  </si>
  <si>
    <t>Dr. Mary Joy Pigozzi</t>
  </si>
  <si>
    <t xml:space="preserve">   To:</t>
  </si>
  <si>
    <t>Grantee to complete cells shaded in gray. No entries required in the white cells as these contain formulae.</t>
  </si>
  <si>
    <t>Grantee to complete cells shaded in gray.</t>
  </si>
  <si>
    <t xml:space="preserve">End Date: </t>
  </si>
  <si>
    <t>Actual Expenses to Date - Summary</t>
  </si>
  <si>
    <t>Enter the name of EAC office Director.</t>
  </si>
  <si>
    <t>List Disbursement Number according to Appendix 4 of the Grant Agreement on which you are reporting</t>
  </si>
  <si>
    <t>Enter the budget amount for each line item reflected in the Summary Budget in the latest Grant document.  The budget amount for each line item must be in US dollar</t>
  </si>
  <si>
    <t>Enter the amount received as of the beginning of the project prior this reporting period</t>
  </si>
  <si>
    <t>Ensure that the formula result is equal the differences between the Total Funds Received from EAC and the Total Amount Expended lines.  This should equal the total cash on hand at the end of the period.  All unspent funds are to be returned to EAC within the period stated in the Grant.</t>
  </si>
  <si>
    <t>Ensure that the formula result is equal the US Current Committed Amount less Total Funds Received from EAC (US dollars).</t>
  </si>
  <si>
    <t>USD Committed Remaining: Total USD Committed Less USD Sent as of this Report:</t>
  </si>
  <si>
    <t>*Attachments Required:</t>
  </si>
  <si>
    <t>Country</t>
  </si>
  <si>
    <t>Total Amount Expended:</t>
  </si>
  <si>
    <t>Balance on Hand:</t>
  </si>
  <si>
    <t>Interest Earned:</t>
  </si>
  <si>
    <t xml:space="preserve"> OTHER</t>
  </si>
  <si>
    <t>Life of Project Budget</t>
  </si>
  <si>
    <t>Balance on Hand*** (USD amount is estimated at current bank rate)</t>
  </si>
  <si>
    <t>*Attachments required for all line items with an asterisk (*). See SFR instructions for details.
**Documentation may be required.</t>
  </si>
  <si>
    <t>Other*     (Specify) =&gt;</t>
  </si>
  <si>
    <t>Record interest earned if the bank account earns interest. Grantee is allowed to keep $250 annually to cover administrative expenses</t>
  </si>
  <si>
    <t>For budget categories marked with an asterisk (*), attach an itemized list of expenditures for the reporting period as described below:</t>
  </si>
  <si>
    <t>%</t>
  </si>
  <si>
    <t xml:space="preserve">  % Remaining</t>
  </si>
  <si>
    <t xml:space="preserve"> % Remaining</t>
  </si>
  <si>
    <t>Cumulative</t>
  </si>
  <si>
    <t xml:space="preserve">I.  Budget Analysis </t>
  </si>
  <si>
    <t xml:space="preserve">% Difference </t>
  </si>
  <si>
    <t xml:space="preserve">  % Remaining Cumulative</t>
  </si>
  <si>
    <t xml:space="preserve"> Budget Analysis </t>
  </si>
  <si>
    <t xml:space="preserve">Budget Analysis </t>
  </si>
  <si>
    <t>Exchange Rate (+/-)</t>
  </si>
  <si>
    <t xml:space="preserve">The Semi-annual Financial Report must be submitted to EAC in accordance with the terms and conditions of the Grant.  All amounts must be entered in US dollars. </t>
  </si>
  <si>
    <t>Reporting Date:</t>
  </si>
  <si>
    <t>Enter the name of the country/ countries where your project is being implemented</t>
  </si>
  <si>
    <t>Enter the total amount of all wires or checks received this period.</t>
  </si>
  <si>
    <t>Enter the wire or check number(s) from funds received.</t>
  </si>
  <si>
    <t>Fringe Benefits</t>
  </si>
  <si>
    <t>Schedule of claim from EAC</t>
  </si>
  <si>
    <t>Region1/Country 1</t>
  </si>
  <si>
    <t>Name</t>
  </si>
  <si>
    <t>Title/Position</t>
  </si>
  <si>
    <t xml:space="preserve"> Amount in USD</t>
  </si>
  <si>
    <t>Name of Employee No 1 if available (or any other details could be provided)</t>
  </si>
  <si>
    <t>Name of Employee No 2 if available (or any other details could be provided)</t>
  </si>
  <si>
    <t>Name of Employee No x if available (or any other details could be provided)</t>
  </si>
  <si>
    <t>Region2/Country 2</t>
  </si>
  <si>
    <t>Amount in USD</t>
  </si>
  <si>
    <t>Region xx/Country xx</t>
  </si>
  <si>
    <t>Salaries</t>
  </si>
  <si>
    <t>Consultant</t>
  </si>
  <si>
    <t>Details</t>
  </si>
  <si>
    <t>Equipment</t>
  </si>
  <si>
    <t>Other Direct Cost</t>
  </si>
  <si>
    <t>Submit report to: Dr. Mary Joy Pigozzi</t>
  </si>
  <si>
    <t>Grant ID Number:</t>
  </si>
  <si>
    <t xml:space="preserve">Payment:           </t>
  </si>
  <si>
    <t>Reporting Period: DD/MM/YY To: DD/MM/YY</t>
  </si>
  <si>
    <t xml:space="preserve">                   EDUCATE A CHILD</t>
  </si>
  <si>
    <t xml:space="preserve">                Salaries Supporting Documents</t>
  </si>
  <si>
    <t>Sub-Category (Sub-Title under Fringe Benefits if needed)</t>
  </si>
  <si>
    <t>Sub-Category (Sub-Title under Salaries if needed)</t>
  </si>
  <si>
    <t xml:space="preserve">                    Fringe Benefits Supporting Documents</t>
  </si>
  <si>
    <t xml:space="preserve">                Consultant Supporting Documents</t>
  </si>
  <si>
    <t>Equipment No 1 if available (or any other details could be provided)</t>
  </si>
  <si>
    <t>Equipment No 2 if available (or any other details could be provided)</t>
  </si>
  <si>
    <t>Equipment No x if available (or any other details could be provided)</t>
  </si>
  <si>
    <t>Sub-Category Sub-total</t>
  </si>
  <si>
    <t>Name of Employee/Contract No 1 if available (or any other details could be provided)</t>
  </si>
  <si>
    <t>Name of Employee/Contract No 2 if available (or any other details could be provided)</t>
  </si>
  <si>
    <t>Name of Employee/Contract No x if available (or any other details could be provided)</t>
  </si>
  <si>
    <t>Sub-Category (Sub-Title under Equipment if needed)</t>
  </si>
  <si>
    <t xml:space="preserve">                Equipment Supporting Documents</t>
  </si>
  <si>
    <t xml:space="preserve">                  Other Direct Cost Supporting Documents</t>
  </si>
  <si>
    <t>ODC No 1 if available (or any other details could be provided)</t>
  </si>
  <si>
    <t>ODC No 2 if available (or any other details could be provided)</t>
  </si>
  <si>
    <t>ODC No x if available (or any other details could be provided)</t>
  </si>
  <si>
    <t>Sub-Category (Sub-Title under Other Direct Cost if needed)</t>
  </si>
  <si>
    <t xml:space="preserve">                  Others Supporting Documents</t>
  </si>
  <si>
    <t>Others</t>
  </si>
  <si>
    <t>Sub-Category (Sub-Title under Others if needed)</t>
  </si>
  <si>
    <t>Others No 1 if available (or any other details could be provided)</t>
  </si>
  <si>
    <t>Others No 2 if available (or any other details could be provided)</t>
  </si>
  <si>
    <t>Others No x if available (or any other details could be provided)</t>
  </si>
  <si>
    <t>The Detailed Budget worksheet should be used for preparing project annual and lifetime budgets. Add columns for additional years and rows for additional expense lines as needed.</t>
  </si>
  <si>
    <t>The Detailed Budget sheet feeds into the Summary Budget Sheet and so there is no need to make entries in the latter if working with a soft copy file.</t>
  </si>
  <si>
    <t>Base salary details of Staff whose costs will be charged to the Project, listed by name (where available), position, and percentage of their time.</t>
  </si>
  <si>
    <t>If applicable list Fringe Benefits (includes employer payroll taxes and other benefits that may be provided, e.g., employee retirement plans, group health insurance, and life insurance). If a percentage is used, you are still required to include a schedule of benefits/allowances to local and international personnel which should be consistent with local legal provisions.</t>
  </si>
  <si>
    <t>Project Funds passed on to other organizations to perform aspects of work in the Project, if applicable</t>
  </si>
  <si>
    <t xml:space="preserve">Other Direct Costs requires a schedule of all direct costs associated with project activities that are not allocated to the categories above. This may typically include:
• Textbooks and materials, training, construction costs, building rental for classrooms, M&amp;E, audits, etc. 
• Vehicle costs such as fuel, oil, spare parts, batteries, chains, tires, labor, parts costs and/or service calls, as well as major repairs performed by an outside entity
• Costs for leasing or renting project equipment such as copy machines, vehicles used in the day-to-day project operations, occasional rental of trucks or vans used 
  for purposes not normally performed by project vehicles, and occasional rental of audio-visual equipment.
• A fair portion of office rent that is specifically attributable to EAC-supported activities may be included here. 
</t>
  </si>
  <si>
    <t xml:space="preserve">This is normally 6 percent of direct project budget/costs excluding capital items, to cover Head Office overhead costs such as accounting and legal expenses, depreciation, insurance, taxes.   </t>
  </si>
  <si>
    <t>Charges such as bank fees should be included here.  The Other expenses must be specified.</t>
  </si>
  <si>
    <t>Actual Expenses to Date - Detailed*</t>
  </si>
  <si>
    <t>Expenses Previously Reported for Current Year (2)</t>
  </si>
  <si>
    <t>Expended This Reporting Period (3)</t>
  </si>
  <si>
    <t>Yearly (1)</t>
  </si>
  <si>
    <t>Lifetime (2)</t>
  </si>
  <si>
    <t>Cumulative Approved Budget Inception To Date (3)</t>
  </si>
  <si>
    <t>(1) Yearly: According to Current SFR1</t>
  </si>
  <si>
    <t>(2) Lifetime: According to Current SFR2</t>
  </si>
  <si>
    <t>Salaries Grand Total (All Regions/Countries)*</t>
  </si>
  <si>
    <t>* To be reported under Expended This Reporting Period Column in SFR1</t>
  </si>
  <si>
    <t>Others Grand Total (All Regions/Countries)*</t>
  </si>
  <si>
    <t>Ensure that the  result is in the US Dollars</t>
  </si>
  <si>
    <t>Ensure that the amounts related to EAC Part</t>
  </si>
  <si>
    <t>Insert additional rows for more line-items if needed</t>
  </si>
  <si>
    <t>General Comments:</t>
  </si>
  <si>
    <t>Other Direct Cost Grand Total (All Regions/Countries)*</t>
  </si>
  <si>
    <t>Equipment Grand Total (All Regions/Countries)*</t>
  </si>
  <si>
    <t>Consultant Grand Total (All Regions/Countries)*</t>
  </si>
  <si>
    <t>Fringe Benefits Grand Total (All Regions/Countries)*</t>
  </si>
  <si>
    <t>(3) Expended This Reporting Period: Enter the amount spent during the period covered by this report into the respective line items and match supporting document</t>
  </si>
  <si>
    <t>(2) Expenses Previously Reported for Current Year: Enter the Total Expended to Date amounts in each line item from the previous report.</t>
  </si>
  <si>
    <t>(1) Current Year Approved Budget: Enter the budget amount for each line item reflected in the Summary Budget in the latest Grant Agreement. The budget amount for each line item must be in US dollar</t>
  </si>
  <si>
    <t>(1) Current Year Approved Budget: Enter the budget amount for each line item reflected in the Summary Budget for current year in the latest Grant Agreement. The budget amount for each line item must be in US dollar</t>
  </si>
  <si>
    <t>EAC</t>
  </si>
  <si>
    <t>Co-Funding Expended This Reporting Period</t>
  </si>
  <si>
    <t>Total EAC Expended Inception to Date</t>
  </si>
  <si>
    <t>Total EAC Expended to Date for Current Year</t>
  </si>
  <si>
    <t xml:space="preserve">EAC Expended This Reporting Period </t>
  </si>
  <si>
    <t>EAC Expenses Previously Reported for Current Year</t>
  </si>
  <si>
    <t>Sub-totals (US$)</t>
  </si>
  <si>
    <t xml:space="preserve">Total Expended Inception to Date </t>
  </si>
  <si>
    <t>Co-funding</t>
  </si>
  <si>
    <t>BRAND</t>
  </si>
  <si>
    <t>FAMILY</t>
  </si>
  <si>
    <t>ITEM NUMBER</t>
  </si>
  <si>
    <t>DESCRIPTION</t>
  </si>
  <si>
    <t>MODEL</t>
  </si>
  <si>
    <t>MANUFACT</t>
  </si>
  <si>
    <t>YEAR OF PURCHASE</t>
  </si>
  <si>
    <t>Resale Value xof</t>
  </si>
  <si>
    <t>Resale Value USD</t>
  </si>
  <si>
    <t>PROJECT</t>
  </si>
  <si>
    <t>ORDER NUMBER</t>
  </si>
  <si>
    <t>SERIAL NUMBER</t>
  </si>
  <si>
    <t>LOCATION</t>
  </si>
  <si>
    <t>USER</t>
  </si>
  <si>
    <t>ASSET</t>
  </si>
  <si>
    <t>IT</t>
  </si>
  <si>
    <t>Example:  EXTERNAL HARD DISK</t>
  </si>
  <si>
    <t>Please indicate</t>
  </si>
  <si>
    <t>TOSHIBA</t>
  </si>
  <si>
    <t>COMMUNICATION</t>
  </si>
  <si>
    <t>Remaining Balance To Date - EAC</t>
  </si>
  <si>
    <t>Current Year Approved Budget - EAC (1)</t>
  </si>
  <si>
    <t xml:space="preserve">Current Year Approved Budget - Co-funding </t>
  </si>
  <si>
    <t>Life of Project Budget - EAC (1)</t>
  </si>
  <si>
    <t>Previously Reported Total Expenditure to Date (2)</t>
  </si>
  <si>
    <t xml:space="preserve">Funds Previously Received </t>
  </si>
  <si>
    <t>Funds Received this Period</t>
  </si>
  <si>
    <t xml:space="preserve">Total Funds Received </t>
  </si>
  <si>
    <t xml:space="preserve">Total Amount Expended </t>
  </si>
  <si>
    <t>Previously Reported Total Expenditure to Date</t>
  </si>
  <si>
    <t>As per SFR2 reported in the last reporting period</t>
  </si>
  <si>
    <t>Payment Number:</t>
  </si>
  <si>
    <t>EAC USD Current Commited Amount for Life of Project</t>
  </si>
  <si>
    <t>EAC USD Commitment Remaining: Total USD Commitment Less USD Sent as of this Report</t>
  </si>
  <si>
    <t>Co-Funding USD Current Committed Amount for   Life of Project</t>
  </si>
  <si>
    <t>Co-funding USD Commitment Remaining: Total USD Commitment Less USD Sent as of this Report</t>
  </si>
  <si>
    <t>Co-funding / Matching**</t>
  </si>
  <si>
    <t xml:space="preserve">  % Remaining Lifetime</t>
  </si>
  <si>
    <t>Remaining Balance of Lifetime Budget - EAC</t>
  </si>
  <si>
    <t xml:space="preserve">Remaining - Co-Funding </t>
  </si>
  <si>
    <t>Remaining - Project</t>
  </si>
  <si>
    <t>Project</t>
  </si>
  <si>
    <t>TOTAL Project Cost   (US $)</t>
  </si>
  <si>
    <t>Budget - Detailed</t>
  </si>
  <si>
    <t>Total $ US</t>
  </si>
  <si>
    <t>EAC $ US</t>
  </si>
  <si>
    <t>Co-Funding US $</t>
  </si>
  <si>
    <t>International Staff [@ XX.XX%]</t>
  </si>
  <si>
    <t>Local Staff [@ XX.XX%]</t>
  </si>
  <si>
    <t>Subtotal Fringe Benefits</t>
  </si>
  <si>
    <t>Daily rate</t>
  </si>
  <si>
    <t># days</t>
  </si>
  <si>
    <t>Units</t>
  </si>
  <si>
    <t>Rate</t>
  </si>
  <si>
    <t>Quantity</t>
  </si>
  <si>
    <t>TOTAL DIRECT COSTS</t>
  </si>
  <si>
    <t>Budget - Summary</t>
  </si>
  <si>
    <t>Project Year 2</t>
  </si>
  <si>
    <t>Total EAC $ US</t>
  </si>
  <si>
    <t>Total Co-Funding US $</t>
  </si>
  <si>
    <t>TOTAL DIRECT COST</t>
  </si>
  <si>
    <t>EAC Projection of Expenditure for the next 6 Months*</t>
  </si>
  <si>
    <t>Co-funding Projection of Expenditure for the next 6 Months*</t>
  </si>
  <si>
    <t>EAC*</t>
  </si>
  <si>
    <t>Balance on Hand (Less Projection of Expenditure for the next 6 Months)</t>
  </si>
  <si>
    <t xml:space="preserve">                  Projection of Expenditure</t>
  </si>
  <si>
    <t>Prepayment</t>
  </si>
  <si>
    <t>Soft Commitment</t>
  </si>
  <si>
    <t>SOFT COMMITMENTS</t>
  </si>
  <si>
    <t>HARD COMMITMENTS</t>
  </si>
  <si>
    <t>cash transfers paid to implementing partners through Agreements, suppliers, staff etc. with respect to goods/services not yet “received” (i.e. unliquidated)</t>
  </si>
  <si>
    <t>PREPAYMENT</t>
  </si>
  <si>
    <t>The Projection of Expenditure worksheet should be completed to reflect details on the following definitions. Add columns for additional details and rows for additional expense lines as needed.</t>
  </si>
  <si>
    <t>Cells shaded in gray to be completed</t>
  </si>
  <si>
    <t>Legal commitments such as purchase orders; travel advances approved but not yet paid; payment commitments for implementing partners, etc.</t>
  </si>
  <si>
    <t xml:space="preserve">Total 
Co-funding
</t>
  </si>
  <si>
    <t>Co-funding source x</t>
  </si>
  <si>
    <t>Co-funding source 2</t>
  </si>
  <si>
    <t>Co-funding source 1</t>
  </si>
  <si>
    <t>Total 
Co-funding
Year 3</t>
  </si>
  <si>
    <t>Total 
Co-funding
Year 2</t>
  </si>
  <si>
    <t>Total 
Co-funding
Year 1</t>
  </si>
  <si>
    <t>Office Expenses*</t>
  </si>
  <si>
    <t>Travel, Transportation, and Per Diem*</t>
  </si>
  <si>
    <t>Contractual/Subrecipients*</t>
  </si>
  <si>
    <t>Travel</t>
  </si>
  <si>
    <t xml:space="preserve">                Travel Supporting Documents</t>
  </si>
  <si>
    <t>Sub-Category (Sub-Title under Travel if needed)</t>
  </si>
  <si>
    <t>Travel No 1 if available (or any other details could be provided)</t>
  </si>
  <si>
    <t>Travel No 2 if available (or any other details could be provided)</t>
  </si>
  <si>
    <t>Travel No x if available (or any other details could be provided)</t>
  </si>
  <si>
    <t>Travel Grand Total (All Regions/Countries)*</t>
  </si>
  <si>
    <t>Office Expenses Supporting Documents</t>
  </si>
  <si>
    <t>Office Expenses No 1 if available (or any other details could be provided)</t>
  </si>
  <si>
    <t>Office Expenses No 2 if available (or any other details could be provided)</t>
  </si>
  <si>
    <t>Office Expenses No x if available (or any other details could be provided)</t>
  </si>
  <si>
    <t>Sub-Category (Sub-Title under Office Expenses if needed)</t>
  </si>
  <si>
    <t>Office Expenses Grand Total (All Regions/Countries)*</t>
  </si>
  <si>
    <t>Bank Reconciliation</t>
  </si>
  <si>
    <t>*All unreconciled transactions should be justified and cleared in the following month</t>
  </si>
  <si>
    <t>BANK RECONCILIATION</t>
  </si>
  <si>
    <t>*A copy of the bank and GL statement should be attached with the bank reconciliation</t>
  </si>
  <si>
    <t xml:space="preserve">*Balance on hand should be equal to the balance on hand in the grantee payment request form </t>
  </si>
  <si>
    <t>Actual Co-funding by Source</t>
  </si>
  <si>
    <t xml:space="preserve">Total Funds Received from EAC </t>
  </si>
  <si>
    <t xml:space="preserve">Hard Commitment </t>
  </si>
  <si>
    <t>EAC**</t>
  </si>
  <si>
    <t>TOTAL PROJECT PROJECTED COST</t>
  </si>
  <si>
    <t>SALARIES*</t>
  </si>
  <si>
    <t>Co-Funding***</t>
  </si>
  <si>
    <t>FRINGE BENEFITS*</t>
  </si>
  <si>
    <t>CONSULTANTS/ Tech. Adv.*</t>
  </si>
  <si>
    <t>EQUIPMENT*</t>
  </si>
  <si>
    <t>TRAVEL/TRANSPORTATION*</t>
  </si>
  <si>
    <t>OFFICE EXPENSES*</t>
  </si>
  <si>
    <t>SUBAWARDS*</t>
  </si>
  <si>
    <t>OTHER DIRECT COSTS*</t>
  </si>
  <si>
    <t>TOTAL DIRECT COSTS*</t>
  </si>
  <si>
    <t>OTHER (Specify)*</t>
  </si>
  <si>
    <t>% of Total Direct Costs</t>
  </si>
  <si>
    <t>** To be reported under EAC Projection of Expenditure for the next 6 Months Column in SFR2</t>
  </si>
  <si>
    <t>% 
Yearly Remaining</t>
  </si>
  <si>
    <r>
      <t xml:space="preserve">Projection of Expenditure
</t>
    </r>
    <r>
      <rPr>
        <b/>
        <sz val="14"/>
        <color indexed="10"/>
        <rFont val="Century Gothic"/>
        <family val="2"/>
      </rPr>
      <t>(</t>
    </r>
    <r>
      <rPr>
        <b/>
        <sz val="11"/>
        <color indexed="10"/>
        <rFont val="Century Gothic"/>
        <family val="2"/>
      </rPr>
      <t>For the next 6 month)</t>
    </r>
  </si>
  <si>
    <t xml:space="preserve">Submit report to: </t>
  </si>
  <si>
    <t xml:space="preserve"> DD/MM/YY To: DD/MM/YY</t>
  </si>
  <si>
    <t>REMARKS</t>
  </si>
  <si>
    <r>
      <t>Third party individuals providing professional services to the project in the areas where additional professional services are expected</t>
    </r>
    <r>
      <rPr>
        <b/>
        <sz val="10"/>
        <rFont val="Calibri"/>
        <family val="2"/>
      </rPr>
      <t xml:space="preserve">. </t>
    </r>
  </si>
  <si>
    <r>
      <t xml:space="preserve">This includes expenses necessary for running the office with a value of US$500 or less per month.  Examples include: communications, office supplies/consumables, utilities, </t>
    </r>
    <r>
      <rPr>
        <sz val="10"/>
        <color indexed="8"/>
        <rFont val="Calibri"/>
        <family val="2"/>
      </rPr>
      <t xml:space="preserve">service agreements for the maintenance and repair of photocopy machines, printers, etc.; miscellaneous repair costs for desks, chairs, filing </t>
    </r>
    <r>
      <rPr>
        <sz val="10"/>
        <rFont val="Calibri"/>
        <family val="2"/>
      </rPr>
      <t>cabinets</t>
    </r>
    <r>
      <rPr>
        <sz val="10"/>
        <color indexed="8"/>
        <rFont val="Calibri"/>
        <family val="2"/>
      </rPr>
      <t xml:space="preserve">, etc. </t>
    </r>
  </si>
  <si>
    <r>
      <t xml:space="preserve">Enter the </t>
    </r>
    <r>
      <rPr>
        <i/>
        <sz val="10"/>
        <rFont val="Calibri"/>
        <family val="2"/>
      </rPr>
      <t>Total Expended to Date</t>
    </r>
    <r>
      <rPr>
        <sz val="10"/>
        <rFont val="Calibri"/>
        <family val="2"/>
      </rPr>
      <t xml:space="preserve"> amounts in each line item from the previous report.</t>
    </r>
  </si>
  <si>
    <r>
      <t xml:space="preserve">Enter the sum of </t>
    </r>
    <r>
      <rPr>
        <i/>
        <sz val="10"/>
        <rFont val="Calibri"/>
        <family val="2"/>
      </rPr>
      <t>Total Expenses Previously Reported</t>
    </r>
    <r>
      <rPr>
        <sz val="10"/>
        <rFont val="Calibri"/>
        <family val="2"/>
      </rPr>
      <t xml:space="preserve"> and </t>
    </r>
    <r>
      <rPr>
        <i/>
        <sz val="10"/>
        <rFont val="Calibri"/>
        <family val="2"/>
      </rPr>
      <t>Expended This Reporting Period.(This is automatically filled if using soft copy).</t>
    </r>
  </si>
  <si>
    <r>
      <t xml:space="preserve">Ensure that the formula result is equal the sum of </t>
    </r>
    <r>
      <rPr>
        <i/>
        <sz val="10"/>
        <rFont val="Calibri"/>
        <family val="2"/>
      </rPr>
      <t>Funds Previously Received</t>
    </r>
    <r>
      <rPr>
        <sz val="10"/>
        <rFont val="Calibri"/>
        <family val="2"/>
      </rPr>
      <t xml:space="preserve"> line and the </t>
    </r>
    <r>
      <rPr>
        <i/>
        <sz val="10"/>
        <rFont val="Calibri"/>
        <family val="2"/>
      </rPr>
      <t xml:space="preserve">Funds Received this Period </t>
    </r>
    <r>
      <rPr>
        <sz val="10"/>
        <rFont val="Calibri"/>
        <family val="2"/>
      </rPr>
      <t xml:space="preserve">line.  </t>
    </r>
  </si>
  <si>
    <r>
      <t xml:space="preserve">Ensure that the total amount in the </t>
    </r>
    <r>
      <rPr>
        <i/>
        <sz val="10"/>
        <rFont val="Calibri"/>
        <family val="2"/>
      </rPr>
      <t>Total Expended to Date</t>
    </r>
    <r>
      <rPr>
        <sz val="10"/>
        <rFont val="Calibri"/>
        <family val="2"/>
      </rPr>
      <t xml:space="preserve"> column above are equal.</t>
    </r>
  </si>
  <si>
    <r>
      <t>1.</t>
    </r>
    <r>
      <rPr>
        <sz val="10"/>
        <rFont val="Century Gothic"/>
        <family val="2"/>
      </rPr>
      <t xml:space="preserve">  </t>
    </r>
    <r>
      <rPr>
        <b/>
        <u val="single"/>
        <sz val="10"/>
        <rFont val="Century Gothic"/>
        <family val="2"/>
      </rPr>
      <t>Salaries</t>
    </r>
    <r>
      <rPr>
        <sz val="10"/>
        <rFont val="Calibri"/>
        <family val="2"/>
      </rPr>
      <t xml:space="preserve"> requires a list of employees by name, position title, and salary paid during the period.</t>
    </r>
  </si>
  <si>
    <r>
      <t xml:space="preserve">2.  </t>
    </r>
    <r>
      <rPr>
        <b/>
        <u val="single"/>
        <sz val="10"/>
        <rFont val="Century Gothic"/>
        <family val="2"/>
      </rPr>
      <t>Fringe Benefits</t>
    </r>
    <r>
      <rPr>
        <sz val="10"/>
        <rFont val="Calibri"/>
        <family val="2"/>
      </rPr>
      <t xml:space="preserve"> requires a schedule of benefits/allowances given to employees.</t>
    </r>
  </si>
  <si>
    <r>
      <t xml:space="preserve">3.  </t>
    </r>
    <r>
      <rPr>
        <b/>
        <u val="single"/>
        <sz val="10"/>
        <rFont val="Century Gothic"/>
        <family val="2"/>
      </rPr>
      <t>Consultants and professional fees</t>
    </r>
    <r>
      <rPr>
        <sz val="10"/>
        <rFont val="Calibri"/>
        <family val="2"/>
      </rPr>
      <t xml:space="preserve"> requires a list of payments made during the period indicating the name of the payee, daily rate, total paid, and a brief description of the services performed.</t>
    </r>
  </si>
  <si>
    <r>
      <t xml:space="preserve">4.  </t>
    </r>
    <r>
      <rPr>
        <b/>
        <u val="single"/>
        <sz val="10"/>
        <rFont val="Century Gothic"/>
        <family val="2"/>
      </rPr>
      <t>Equipment</t>
    </r>
    <r>
      <rPr>
        <sz val="10"/>
        <rFont val="Calibri"/>
        <family val="2"/>
      </rPr>
      <t xml:space="preserve"> requires a description of the equipment, vendor name, amount paid, and the date of purchase.</t>
    </r>
  </si>
  <si>
    <r>
      <t xml:space="preserve">5.  </t>
    </r>
    <r>
      <rPr>
        <b/>
        <u val="single"/>
        <sz val="10"/>
        <rFont val="Century Gothic"/>
        <family val="2"/>
      </rPr>
      <t>Other Direct Costs</t>
    </r>
    <r>
      <rPr>
        <sz val="10"/>
        <rFont val="Calibri"/>
        <family val="2"/>
      </rPr>
      <t xml:space="preserve"> requires a schedule of all direct costs associated with project activities that are not allocated to the categories above.</t>
    </r>
  </si>
  <si>
    <r>
      <t xml:space="preserve">6.  </t>
    </r>
    <r>
      <rPr>
        <b/>
        <u val="single"/>
        <sz val="10"/>
        <rFont val="Century Gothic"/>
        <family val="2"/>
      </rPr>
      <t>Other</t>
    </r>
    <r>
      <rPr>
        <sz val="10"/>
        <rFont val="Calibri"/>
        <family val="2"/>
      </rPr>
      <t xml:space="preserve"> requires a description of other allowable costs in accordance with the Grant document.  The type of expense must be specified.</t>
    </r>
  </si>
  <si>
    <t>Grantee to complete cells shaded in gray, consistent with approved budget</t>
  </si>
  <si>
    <t>*Sub-category line items should be taken from the detailed budget sub-categories line items</t>
  </si>
  <si>
    <t>*** To be consistent with Co-funding Projection of Expenditure for the next 6 Months Column in SFR2</t>
  </si>
  <si>
    <t>Enter the amount expected to be spent during the next 6 months.</t>
  </si>
  <si>
    <t>Ensure that the  currency  is in the US Dollars</t>
  </si>
  <si>
    <t>Interest Earned for The Period</t>
  </si>
  <si>
    <t>Exchange Rate Income (+/-)* for The Period</t>
  </si>
  <si>
    <t>Current Funds Received from EAC Until Close of this Reporting Period</t>
  </si>
  <si>
    <t>Total  EAC (US$)</t>
  </si>
  <si>
    <t>Total Co-funding  (US$)</t>
  </si>
  <si>
    <t>EDUCATE A CHILD
 Semi-annual Financial Report (SFR) - Page 1</t>
  </si>
  <si>
    <t>Interest Earned Previously Deducted (if any)</t>
  </si>
  <si>
    <t xml:space="preserve">Funds Reservations and Funds Commitments for  operating charges (e.g. telephones, utilities, low-value commitments, meetings without POs) not to exceed the threshold of $5000 per reporting period. </t>
  </si>
  <si>
    <t>Travel and Transport costs (including fares, accommodation, per diems) for project staff travelling on project duties. (Equipment, such as vehicles and motorcycles, should not be listed under this category.)  EAC will not cover local or international travel/transportation  that is not directly related to EAC supported activities such as conferences</t>
  </si>
  <si>
    <t>Tr #</t>
  </si>
  <si>
    <t>Description</t>
  </si>
  <si>
    <t>Voucher #</t>
  </si>
  <si>
    <t>Paid to</t>
  </si>
  <si>
    <t>Cash Disbursement</t>
  </si>
  <si>
    <t>Cost Category</t>
  </si>
  <si>
    <t xml:space="preserve">Amount in USD </t>
  </si>
  <si>
    <t xml:space="preserve">Subsequent funds received </t>
  </si>
  <si>
    <t>Total interest earned (from inception till the end of this reporting period)</t>
  </si>
  <si>
    <r>
      <t>-</t>
    </r>
    <r>
      <rPr>
        <sz val="7"/>
        <rFont val="Times New Roman"/>
        <family val="1"/>
      </rPr>
      <t xml:space="preserve">          </t>
    </r>
    <r>
      <rPr>
        <sz val="10"/>
        <rFont val="Century Gothic"/>
        <family val="2"/>
      </rPr>
      <t>Ensure that cash payments are made when cash disbursement criterion is met (see below)</t>
    </r>
  </si>
  <si>
    <r>
      <t>-</t>
    </r>
    <r>
      <rPr>
        <sz val="7"/>
        <rFont val="Times New Roman"/>
        <family val="1"/>
      </rPr>
      <t xml:space="preserve">          </t>
    </r>
    <r>
      <rPr>
        <sz val="10"/>
        <rFont val="Century Gothic"/>
        <family val="2"/>
      </rPr>
      <t xml:space="preserve">Ensure compliance with the grant agreement </t>
    </r>
  </si>
  <si>
    <r>
      <t>-</t>
    </r>
    <r>
      <rPr>
        <sz val="7"/>
        <rFont val="Times New Roman"/>
        <family val="1"/>
      </rPr>
      <t xml:space="preserve">          </t>
    </r>
    <r>
      <rPr>
        <sz val="10"/>
        <rFont val="Century Gothic"/>
        <family val="2"/>
      </rPr>
      <t>Ensure the security of cash in transit and mitigate any risk associated with this transaction</t>
    </r>
  </si>
  <si>
    <t xml:space="preserve">Cash payments to vendors, service providers, contractors and employees are allowed only when the below criterion is met: </t>
  </si>
  <si>
    <r>
      <t>-</t>
    </r>
    <r>
      <rPr>
        <sz val="7"/>
        <rFont val="Times New Roman"/>
        <family val="1"/>
      </rPr>
      <t xml:space="preserve">          </t>
    </r>
    <r>
      <rPr>
        <sz val="10"/>
        <rFont val="Century Gothic"/>
        <family val="2"/>
      </rPr>
      <t>When the Partner is operating in a remote region where financial services are not available and there is no other alternative.  Cash payments would be limited to this region.</t>
    </r>
  </si>
  <si>
    <r>
      <t>-</t>
    </r>
    <r>
      <rPr>
        <sz val="7"/>
        <rFont val="Times New Roman"/>
        <family val="1"/>
      </rPr>
      <t xml:space="preserve">          </t>
    </r>
    <r>
      <rPr>
        <sz val="10"/>
        <rFont val="Century Gothic"/>
        <family val="2"/>
      </rPr>
      <t xml:space="preserve">When a cash payment to a vendor, service provider, contractor or employees meets the cash disbursement criterion, EAC Partner shall fill the cash disbursement form, and provide the required supporting documentation as stated in the form and inform EAC </t>
    </r>
  </si>
  <si>
    <r>
      <t>-</t>
    </r>
    <r>
      <rPr>
        <sz val="7"/>
        <rFont val="Times New Roman"/>
        <family val="1"/>
      </rPr>
      <t xml:space="preserve">          </t>
    </r>
    <r>
      <rPr>
        <sz val="10"/>
        <rFont val="Century Gothic"/>
        <family val="2"/>
      </rPr>
      <t>After payment is made, Partner shall provide EAC with the payment supporting documentation as stated in the cash disbursement form.</t>
    </r>
  </si>
  <si>
    <r>
      <t>-</t>
    </r>
    <r>
      <rPr>
        <sz val="7"/>
        <rFont val="Times New Roman"/>
        <family val="1"/>
      </rPr>
      <t xml:space="preserve">          </t>
    </r>
    <r>
      <rPr>
        <sz val="10"/>
        <rFont val="Century Gothic"/>
        <family val="2"/>
      </rPr>
      <t>Partner shall note that EAC preferred payments method are electronic funds transfers and cheques.</t>
    </r>
  </si>
  <si>
    <t>Cash Disbursement Instructions</t>
  </si>
  <si>
    <t xml:space="preserve">As per EAC internal cash disbursement policy, cash payments are only limited to petty cash expenses.  Cash payments to vendors, service providers, contractors and employees are generally not allowed. 
However due to the nature of the work performed by EAC Partners where some of their operations are in remote areas where even mobile financial services are not available, EAC created a cash disbursement guideline which governs the cash disbursement process as per the below:
</t>
  </si>
  <si>
    <t xml:space="preserve"> -    Ensure that cash is disbursed only upon proper authorization supported by the appropriate documentation, is for valid business purposes, and is properly recorded, all disbursements must:</t>
  </si>
  <si>
    <r>
      <t>B.</t>
    </r>
    <r>
      <rPr>
        <b/>
        <sz val="7"/>
        <rFont val="Times New Roman"/>
        <family val="1"/>
      </rPr>
      <t xml:space="preserve">         </t>
    </r>
    <r>
      <rPr>
        <b/>
        <u val="single"/>
        <sz val="10"/>
        <rFont val="Century Gothic"/>
        <family val="2"/>
      </rPr>
      <t>Cash disbursement criterion</t>
    </r>
  </si>
  <si>
    <r>
      <t>A.</t>
    </r>
    <r>
      <rPr>
        <b/>
        <sz val="7"/>
        <rFont val="Times New Roman"/>
        <family val="1"/>
      </rPr>
      <t xml:space="preserve">         </t>
    </r>
    <r>
      <rPr>
        <b/>
        <u val="single"/>
        <sz val="10"/>
        <rFont val="Century Gothic"/>
        <family val="2"/>
      </rPr>
      <t>Objective</t>
    </r>
  </si>
  <si>
    <r>
      <t>C.</t>
    </r>
    <r>
      <rPr>
        <b/>
        <sz val="7"/>
        <rFont val="Times New Roman"/>
        <family val="1"/>
      </rPr>
      <t xml:space="preserve">         </t>
    </r>
    <r>
      <rPr>
        <b/>
        <u val="single"/>
        <sz val="10"/>
        <rFont val="Century Gothic"/>
        <family val="2"/>
      </rPr>
      <t>Cash disbursement request process</t>
    </r>
  </si>
  <si>
    <t>* Subsequent Funds Received from EAC: Funds received post to this reporting period</t>
  </si>
  <si>
    <t>** Total EAC Amount Expended to Date: Total of actual expenditure according to current SFR2</t>
  </si>
  <si>
    <t>*** Differences (if any) in totals above are due to excel rounding off.</t>
  </si>
  <si>
    <t>EAC Operations Director {R} :</t>
  </si>
  <si>
    <t>EAC Executive Director {A}:</t>
  </si>
  <si>
    <r>
      <t>Interest Earned for The Period (</t>
    </r>
    <r>
      <rPr>
        <b/>
        <u val="single"/>
        <sz val="10"/>
        <rFont val="Calibri"/>
        <family val="2"/>
      </rPr>
      <t xml:space="preserve">to be deducted </t>
    </r>
    <r>
      <rPr>
        <sz val="10"/>
        <rFont val="Calibri"/>
        <family val="2"/>
      </rPr>
      <t>)</t>
    </r>
  </si>
  <si>
    <t xml:space="preserve">Total EAC Amount Expended to Date </t>
  </si>
  <si>
    <t xml:space="preserve">Subsequent Funds Received from EAC </t>
  </si>
  <si>
    <t xml:space="preserve">Payment:                                  </t>
  </si>
  <si>
    <t xml:space="preserve">                   </t>
  </si>
  <si>
    <t xml:space="preserve">Payment:               </t>
  </si>
  <si>
    <t xml:space="preserve">                              </t>
  </si>
  <si>
    <t xml:space="preserve">                                                                           </t>
  </si>
  <si>
    <t xml:space="preserve">                                                                                                                   </t>
  </si>
  <si>
    <t xml:space="preserve">                                         </t>
  </si>
  <si>
    <t xml:space="preserve">Fixed Assets </t>
  </si>
  <si>
    <t>Please submit to Mary Joy Pigozzi (mpigozzi@eaa.org.qa) and copy EAC Operations (EACOperations@eaa.org.qa).</t>
  </si>
  <si>
    <t xml:space="preserve">Allowable Equipment costs must be shown to be necessary for program operations, are divided into the following categories and may include:
• Expendable equipment—this consists of durable items with a unit cost greater than $500, but less than $5000 and an expected life of 2 years or more.  
  For example, computers, cupboards, audio-visual equipment, etc.
• Non-expendable equipment—this consists of durable items with a unit cost of $5000 or more and an expected life of 2 years or more.  
NOTE:  Within 30 days of project close out EAC will require and need to approve of a disposition plan for the assets  (categorized under equipment) that have been purchased with EAC funds.  Examples include vehicles, motorcycles, and generators.
Any asset with a resale value equal or above to 3,000 USD/ per unit will be deducted from the final due payment.
</t>
  </si>
  <si>
    <t>(Add columns for additional years as necessary)</t>
  </si>
  <si>
    <t xml:space="preserve">Subtotal Office Expenses </t>
  </si>
  <si>
    <t>Subtotal Sub awards</t>
  </si>
  <si>
    <t xml:space="preserve">Add columns for more details if needed </t>
  </si>
  <si>
    <t>Sub-Category (Sub-Title under Consultant if needed)</t>
  </si>
  <si>
    <t>Contractual/Sub recipients Supporting Documents</t>
  </si>
  <si>
    <t>Contractual/Sub recipients</t>
  </si>
  <si>
    <t>Sub-Category (Sub-Title under Contractual/Sub recipients if needed)</t>
  </si>
  <si>
    <t>Contractual/Sub recipients No 1 if available (or any other details could be provided)</t>
  </si>
  <si>
    <t>Contractual/Sub recipients No 2 if available (or any other details could be provided)</t>
  </si>
  <si>
    <t>Contractual/Sub recipients No x if available (or any other details could be provided)</t>
  </si>
  <si>
    <t>Contractual/Sub recipients Grand Total (All Regions/Countries)*</t>
  </si>
  <si>
    <t>(Add columns for additional years/Names as necessary)</t>
  </si>
  <si>
    <t>**Documentation may be requested:</t>
  </si>
  <si>
    <r>
      <rPr>
        <b/>
        <u val="single"/>
        <sz val="10"/>
        <rFont val="Century Gothic"/>
        <family val="2"/>
      </rPr>
      <t>Co-funding</t>
    </r>
    <r>
      <rPr>
        <sz val="10"/>
        <rFont val="Calibri"/>
        <family val="2"/>
      </rPr>
      <t xml:space="preserve"> does not require additional documentation at this time, but documentation will need to be provided upon request.</t>
    </r>
  </si>
  <si>
    <t>Record interest rate gain/loss per the bank published exchanged rate on effective the date of the fund transfer.</t>
  </si>
  <si>
    <r>
      <t xml:space="preserve">Note: </t>
    </r>
    <r>
      <rPr>
        <sz val="10"/>
        <rFont val="Arial"/>
        <family val="2"/>
      </rPr>
      <t xml:space="preserve"> If using the electronic version of this report, input should be entered into the shaded areas only. Other areas have formulae for calculations. Enter Current Year results in SFR1, Cumulative Results in SFR2, and Cumulative Approved Budget Inception to Date in Budget Analysis sheets.</t>
    </r>
  </si>
  <si>
    <t>I certify that to the best of my knowledge and belief, this Financial Report is a correct, complete and accurate statement, that my organization is properly entitled to payment, and that all amounts requested are for appropriate purposes in strict accordance with the terms and conditions of the sub award.</t>
  </si>
  <si>
    <t>Contractual/Sub recipients*</t>
  </si>
  <si>
    <t xml:space="preserve">* Cash disbursement transactions are to be reported under this worksheet at the transaction level and not as a lump sum amount </t>
  </si>
  <si>
    <t>Name of Organization:</t>
  </si>
  <si>
    <t xml:space="preserve">*A detailed schedule should be provided for Outstanding Accruals/Payments </t>
  </si>
  <si>
    <t>COST OF PURCHASE USD</t>
  </si>
  <si>
    <t xml:space="preserve">Detailed Budget Instructions  </t>
  </si>
  <si>
    <t xml:space="preserve">*Supporting document required for all line items with an asterisk for EAC cost only (*). See SFR instructions for details.
**Documentation may be required.
</t>
  </si>
  <si>
    <t>(2) As per SFR2 reported in the last reporting period
(3) Differences (if any) in totals above are due to excel rounding off.</t>
  </si>
  <si>
    <t xml:space="preserve">* Attachments required for all line items with an asterisk  for EAC cost only (*). See SFR instructions for details.
** Documentation may be required.
</t>
  </si>
  <si>
    <t>Submit breakdown of expenses for asterisked amounts (extract of your ledger) -see SFR instructions
(4) Differences (if any) in totals above are due to excel rounding off.</t>
  </si>
  <si>
    <t>Please insert the project General Ledger</t>
  </si>
  <si>
    <t>Please insert the project Trial Balance</t>
  </si>
  <si>
    <t>Please insert the weighted average calculation for the exchange rate used in the financial report</t>
  </si>
  <si>
    <t>2) The BVA needs to be for EAC share</t>
  </si>
  <si>
    <t>3) If this is the first semi-annual for the current year; please compare the current year budget vs (actuals for semi-annual 1 + Projection of expenditures for the semi-annual 2)</t>
  </si>
  <si>
    <t>4) If this is the second semi-annual for the current year; please compare the current year budget vs (actuals for semi-annual 1 + Actuals for semi-annual 2)</t>
  </si>
  <si>
    <t>Please provide EAC bank account reconciliation for the reporting period as per your own formats
Please complete this sheet</t>
  </si>
  <si>
    <t>Please provide the project Budget Vs Actuals (BVA) for EAC funds for the current year as per the below:</t>
  </si>
  <si>
    <t>5) Justify exceeding the approved budget for the current year for any line item by more than 10% (per the agreement)</t>
  </si>
  <si>
    <t>1) The BVA has to be the comparison between the current year approved budget and the actual expenditures for the current year</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</si>
</sst>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_(* #,##0.000_);_(* \(#,##0.000\);_(* &quot;-&quot;??_);_(@_)"/>
    <numFmt numFmtId="169" formatCode="_(* #,##0.0000_);_(* \(#,##0.0000\);_(* &quot;-&quot;??_);_(@_)"/>
    <numFmt numFmtId="170" formatCode="0.0%"/>
    <numFmt numFmtId="171" formatCode="&quot;$&quot;#,##0.00"/>
    <numFmt numFmtId="172" formatCode="[$GHC]\ #,##0.00"/>
    <numFmt numFmtId="173" formatCode="[$GHC]\ #,##0.0"/>
    <numFmt numFmtId="174" formatCode="[$GHC]\ #,##0"/>
    <numFmt numFmtId="175" formatCode="[$GHC]\ #,##0.000"/>
    <numFmt numFmtId="176" formatCode="[$GHC]\ #,##0.0000"/>
    <numFmt numFmtId="177" formatCode="[$GHC]\ #,##0.00000"/>
    <numFmt numFmtId="178" formatCode="[$GHC]\ #,##0.0000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0_);\(0.00\)"/>
    <numFmt numFmtId="185" formatCode="_(* #,##0_);_(* \(#,##0\);_(* &quot; &quot;??_);_(@_)"/>
    <numFmt numFmtId="186" formatCode="_(&quot;$&quot;* #,##0.00_);_(&quot;$&quot;* \(#,##0.00\);_(* &quot; &quot;??_);_(@_)"/>
    <numFmt numFmtId="187" formatCode="#,##0.0"/>
    <numFmt numFmtId="188" formatCode="&quot;$&quot;#,##0"/>
    <numFmt numFmtId="189" formatCode="[$-409]dddd\,\ mmmm\ dd\,\ yyyy"/>
    <numFmt numFmtId="190" formatCode="[$-409]d\-mmm\-yy;@"/>
    <numFmt numFmtId="191" formatCode="#,##0.0_);\(#,##0.0\)"/>
    <numFmt numFmtId="192" formatCode="0.0"/>
    <numFmt numFmtId="193" formatCode="_(* #,##0.0_);_(* \(#,##0.0\);_(* &quot;-&quot;?_);_(@_)"/>
    <numFmt numFmtId="194" formatCode="#,##0.000_);\(#,##0.000\)"/>
    <numFmt numFmtId="195" formatCode="_(* #,##0.000_);_(* \(#,##0.000\);_(* &quot;-&quot;???_);_(@_)"/>
    <numFmt numFmtId="196" formatCode="0.000"/>
    <numFmt numFmtId="197" formatCode="0.0000"/>
    <numFmt numFmtId="198" formatCode="_-* #,##0.00\ _€_-;\-* #,##0.00\ _€_-;_-* &quot;-&quot;??\ _€_-;_-@_-"/>
    <numFmt numFmtId="199" formatCode="&quot;£&quot;#,##0;[Red]\-&quot;£&quot;#,##0"/>
    <numFmt numFmtId="200" formatCode="[$-409]dddd\,\ mmmm\ d\,\ yyyy"/>
    <numFmt numFmtId="201" formatCode="[$-409]h:mm:ss\ AM/PM"/>
    <numFmt numFmtId="202" formatCode="[$NGN-409]\ #,##0.00;[Red]\-[$NGN-409]\ #,##0.00"/>
  </numFmts>
  <fonts count="140">
    <font>
      <sz val="10"/>
      <name val="Arial"/>
      <family val="0"/>
    </font>
    <font>
      <b/>
      <sz val="10"/>
      <name val="Arial"/>
      <family val="2"/>
    </font>
    <font>
      <sz val="8"/>
      <name val="Arial"/>
      <family val="2"/>
    </font>
    <font>
      <b/>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i/>
      <sz val="10"/>
      <name val="Times New Roman"/>
      <family val="1"/>
    </font>
    <font>
      <sz val="9"/>
      <name val="Times New Roman"/>
      <family val="1"/>
    </font>
    <font>
      <b/>
      <sz val="12"/>
      <name val="Times New Roman"/>
      <family val="1"/>
    </font>
    <font>
      <b/>
      <sz val="10"/>
      <name val="Times New Roman"/>
      <family val="1"/>
    </font>
    <font>
      <b/>
      <i/>
      <sz val="8"/>
      <name val="Times New Roman"/>
      <family val="1"/>
    </font>
    <font>
      <i/>
      <sz val="10"/>
      <name val="Arial"/>
      <family val="2"/>
    </font>
    <font>
      <b/>
      <i/>
      <sz val="10"/>
      <name val="Arial"/>
      <family val="2"/>
    </font>
    <font>
      <b/>
      <sz val="14"/>
      <name val="Arial"/>
      <family val="2"/>
    </font>
    <font>
      <sz val="10"/>
      <color indexed="8"/>
      <name val="Arial"/>
      <family val="2"/>
    </font>
    <font>
      <b/>
      <sz val="8"/>
      <name val="Times New Roman"/>
      <family val="1"/>
    </font>
    <font>
      <b/>
      <sz val="9"/>
      <name val="Times New Roman"/>
      <family val="1"/>
    </font>
    <font>
      <b/>
      <sz val="9"/>
      <color indexed="8"/>
      <name val="Arial"/>
      <family val="2"/>
    </font>
    <font>
      <sz val="9"/>
      <color indexed="8"/>
      <name val="Arial"/>
      <family val="2"/>
    </font>
    <font>
      <b/>
      <sz val="10"/>
      <color indexed="8"/>
      <name val="Arial"/>
      <family val="2"/>
    </font>
    <font>
      <b/>
      <sz val="12"/>
      <name val="Century Gothic"/>
      <family val="2"/>
    </font>
    <font>
      <i/>
      <sz val="10"/>
      <name val="Calibri"/>
      <family val="2"/>
    </font>
    <font>
      <sz val="10"/>
      <name val="Calibri"/>
      <family val="2"/>
    </font>
    <font>
      <sz val="10"/>
      <name val="Century Gothic"/>
      <family val="2"/>
    </font>
    <font>
      <b/>
      <sz val="10"/>
      <name val="Calibri"/>
      <family val="2"/>
    </font>
    <font>
      <b/>
      <i/>
      <sz val="10"/>
      <name val="Century Gothic"/>
      <family val="2"/>
    </font>
    <font>
      <b/>
      <sz val="10"/>
      <name val="Century Gothic"/>
      <family val="2"/>
    </font>
    <font>
      <b/>
      <sz val="14"/>
      <name val="Century Gothic"/>
      <family val="2"/>
    </font>
    <font>
      <sz val="8"/>
      <name val="Century Gothic"/>
      <family val="2"/>
    </font>
    <font>
      <sz val="9"/>
      <name val="Century Gothic"/>
      <family val="2"/>
    </font>
    <font>
      <b/>
      <sz val="14"/>
      <color indexed="10"/>
      <name val="Century Gothic"/>
      <family val="2"/>
    </font>
    <font>
      <b/>
      <sz val="11"/>
      <color indexed="10"/>
      <name val="Century Gothic"/>
      <family val="2"/>
    </font>
    <font>
      <b/>
      <sz val="11"/>
      <name val="Century Gothic"/>
      <family val="2"/>
    </font>
    <font>
      <sz val="10"/>
      <color indexed="8"/>
      <name val="Calibri"/>
      <family val="2"/>
    </font>
    <font>
      <b/>
      <u val="single"/>
      <sz val="10"/>
      <name val="Century Gothic"/>
      <family val="2"/>
    </font>
    <font>
      <b/>
      <sz val="7"/>
      <name val="Times New Roman"/>
      <family val="1"/>
    </font>
    <font>
      <sz val="7"/>
      <name val="Times New Roman"/>
      <family val="1"/>
    </font>
    <font>
      <b/>
      <u val="single"/>
      <sz val="10"/>
      <name val="Calibri"/>
      <family val="2"/>
    </font>
    <font>
      <b/>
      <sz val="8"/>
      <color indexed="10"/>
      <name val="Arial"/>
      <family val="2"/>
    </font>
    <font>
      <b/>
      <sz val="10"/>
      <color indexed="10"/>
      <name val="Arial"/>
      <family val="2"/>
    </font>
    <font>
      <sz val="10"/>
      <color indexed="8"/>
      <name val="Times New Roman"/>
      <family val="1"/>
    </font>
    <font>
      <b/>
      <i/>
      <sz val="12"/>
      <color indexed="8"/>
      <name val="Arial"/>
      <family val="2"/>
    </font>
    <font>
      <sz val="16"/>
      <color indexed="8"/>
      <name val="Calibri"/>
      <family val="2"/>
    </font>
    <font>
      <b/>
      <sz val="10"/>
      <color indexed="10"/>
      <name val="Calibri"/>
      <family val="2"/>
    </font>
    <font>
      <sz val="8"/>
      <name val="Calibri"/>
      <family val="2"/>
    </font>
    <font>
      <b/>
      <sz val="10"/>
      <color indexed="9"/>
      <name val="Century Gothic"/>
      <family val="2"/>
    </font>
    <font>
      <sz val="10"/>
      <color indexed="9"/>
      <name val="Century Gothic"/>
      <family val="2"/>
    </font>
    <font>
      <b/>
      <i/>
      <sz val="10"/>
      <color indexed="9"/>
      <name val="Century Gothic"/>
      <family val="2"/>
    </font>
    <font>
      <b/>
      <sz val="11"/>
      <color indexed="9"/>
      <name val="Century Gothic"/>
      <family val="2"/>
    </font>
    <font>
      <sz val="8"/>
      <color indexed="8"/>
      <name val="Calibri"/>
      <family val="2"/>
    </font>
    <font>
      <sz val="8"/>
      <color indexed="9"/>
      <name val="Century Gothic"/>
      <family val="2"/>
    </font>
    <font>
      <sz val="10"/>
      <color indexed="9"/>
      <name val="Arial"/>
      <family val="2"/>
    </font>
    <font>
      <b/>
      <sz val="10"/>
      <color indexed="9"/>
      <name val="Calibri"/>
      <family val="2"/>
    </font>
    <font>
      <sz val="10"/>
      <color indexed="9"/>
      <name val="Calibri"/>
      <family val="2"/>
    </font>
    <font>
      <b/>
      <sz val="10"/>
      <color indexed="9"/>
      <name val="Arial"/>
      <family val="2"/>
    </font>
    <font>
      <sz val="8"/>
      <color indexed="9"/>
      <name val="Calibri"/>
      <family val="2"/>
    </font>
    <font>
      <b/>
      <i/>
      <sz val="10"/>
      <color indexed="9"/>
      <name val="Arial"/>
      <family val="2"/>
    </font>
    <font>
      <sz val="9"/>
      <color indexed="8"/>
      <name val="Calibri"/>
      <family val="2"/>
    </font>
    <font>
      <sz val="9"/>
      <name val="Calibri"/>
      <family val="2"/>
    </font>
    <font>
      <i/>
      <sz val="9"/>
      <name val="Calibri"/>
      <family val="2"/>
    </font>
    <font>
      <b/>
      <sz val="12"/>
      <name val="Calibri"/>
      <family val="2"/>
    </font>
    <font>
      <b/>
      <sz val="10"/>
      <color indexed="8"/>
      <name val="Times New Roman"/>
      <family val="1"/>
    </font>
    <font>
      <sz val="10"/>
      <color indexed="8"/>
      <name val="Century Gothic"/>
      <family val="2"/>
    </font>
    <font>
      <i/>
      <sz val="10"/>
      <color indexed="8"/>
      <name val="Times New Roman"/>
      <family val="1"/>
    </font>
    <font>
      <i/>
      <sz val="8"/>
      <name val="Calibri"/>
      <family val="2"/>
    </font>
    <font>
      <b/>
      <u val="single"/>
      <sz val="10"/>
      <color indexed="8"/>
      <name val="Century Gothic"/>
      <family val="2"/>
    </font>
    <font>
      <b/>
      <u val="single"/>
      <sz val="10"/>
      <color indexed="8"/>
      <name val="Calibri"/>
      <family val="2"/>
    </font>
    <font>
      <b/>
      <sz val="10"/>
      <color indexed="8"/>
      <name val="Calibri"/>
      <family val="2"/>
    </font>
    <font>
      <i/>
      <sz val="10"/>
      <color indexed="8"/>
      <name val="Calibri"/>
      <family val="2"/>
    </font>
    <font>
      <sz val="10"/>
      <color indexed="10"/>
      <name val="Calibri"/>
      <family val="2"/>
    </font>
    <font>
      <b/>
      <sz val="10"/>
      <color indexed="8"/>
      <name val="Century Gothic"/>
      <family val="2"/>
    </font>
    <font>
      <b/>
      <sz val="8"/>
      <name val="Calibri"/>
      <family val="2"/>
    </font>
    <font>
      <b/>
      <sz val="16"/>
      <color indexed="9"/>
      <name val="Century Gothic"/>
      <family val="2"/>
    </font>
    <font>
      <b/>
      <sz val="11"/>
      <color indexed="8"/>
      <name val="Century Gothic"/>
      <family val="2"/>
    </font>
    <font>
      <b/>
      <sz val="14"/>
      <color indexed="9"/>
      <name val="Century Gothic"/>
      <family val="2"/>
    </font>
    <font>
      <sz val="10"/>
      <color indexed="52"/>
      <name val="Times New Roman"/>
      <family val="1"/>
    </font>
    <font>
      <b/>
      <sz val="9"/>
      <name val="Calibri"/>
      <family val="2"/>
    </font>
    <font>
      <b/>
      <i/>
      <sz val="10"/>
      <name val="Calibri"/>
      <family val="2"/>
    </font>
    <font>
      <b/>
      <sz val="9"/>
      <color indexed="8"/>
      <name val="Calibri"/>
      <family val="2"/>
    </font>
    <font>
      <b/>
      <i/>
      <sz val="10"/>
      <color indexed="8"/>
      <name val="Calibri"/>
      <family val="2"/>
    </font>
    <font>
      <u val="single"/>
      <sz val="10"/>
      <name val="Calibri"/>
      <family val="2"/>
    </font>
    <font>
      <b/>
      <sz val="9"/>
      <color indexed="10"/>
      <name val="Arial"/>
      <family val="2"/>
    </font>
    <font>
      <sz val="10"/>
      <color indexed="10"/>
      <name val="Arial"/>
      <family val="2"/>
    </font>
    <font>
      <sz val="11"/>
      <color theme="1"/>
      <name val="Calibri"/>
      <family val="2"/>
    </font>
    <font>
      <b/>
      <sz val="8"/>
      <color rgb="FFFF0000"/>
      <name val="Arial"/>
      <family val="2"/>
    </font>
    <font>
      <b/>
      <sz val="10"/>
      <color rgb="FFFF0000"/>
      <name val="Arial"/>
      <family val="2"/>
    </font>
    <font>
      <sz val="10"/>
      <color theme="1"/>
      <name val="Times New Roman"/>
      <family val="1"/>
    </font>
    <font>
      <b/>
      <i/>
      <sz val="12"/>
      <color theme="1"/>
      <name val="Arial"/>
      <family val="2"/>
    </font>
    <font>
      <sz val="16"/>
      <color theme="1"/>
      <name val="Calibri"/>
      <family val="2"/>
    </font>
    <font>
      <b/>
      <sz val="11"/>
      <color theme="1"/>
      <name val="Calibri"/>
      <family val="2"/>
    </font>
    <font>
      <sz val="10"/>
      <color theme="1"/>
      <name val="Calibri"/>
      <family val="2"/>
    </font>
    <font>
      <b/>
      <sz val="10"/>
      <color rgb="FFFF0000"/>
      <name val="Calibri"/>
      <family val="2"/>
    </font>
    <font>
      <b/>
      <sz val="10"/>
      <color theme="0"/>
      <name val="Century Gothic"/>
      <family val="2"/>
    </font>
    <font>
      <sz val="10"/>
      <color theme="0"/>
      <name val="Century Gothic"/>
      <family val="2"/>
    </font>
    <font>
      <b/>
      <i/>
      <sz val="10"/>
      <color theme="0"/>
      <name val="Century Gothic"/>
      <family val="2"/>
    </font>
    <font>
      <b/>
      <sz val="11"/>
      <color theme="0"/>
      <name val="Century Gothic"/>
      <family val="2"/>
    </font>
    <font>
      <sz val="8"/>
      <color theme="1"/>
      <name val="Calibri"/>
      <family val="2"/>
    </font>
    <font>
      <sz val="8"/>
      <color theme="0"/>
      <name val="Century Gothic"/>
      <family val="2"/>
    </font>
    <font>
      <sz val="10"/>
      <color theme="0"/>
      <name val="Arial"/>
      <family val="2"/>
    </font>
    <font>
      <b/>
      <sz val="10"/>
      <color theme="0"/>
      <name val="Calibri"/>
      <family val="2"/>
    </font>
    <font>
      <sz val="10"/>
      <color theme="0"/>
      <name val="Calibri"/>
      <family val="2"/>
    </font>
    <font>
      <b/>
      <sz val="10"/>
      <color theme="0"/>
      <name val="Arial"/>
      <family val="2"/>
    </font>
    <font>
      <sz val="8"/>
      <color theme="0"/>
      <name val="Calibri"/>
      <family val="2"/>
    </font>
    <font>
      <b/>
      <i/>
      <sz val="10"/>
      <color theme="0"/>
      <name val="Arial"/>
      <family val="2"/>
    </font>
    <font>
      <sz val="9"/>
      <color theme="1"/>
      <name val="Calibri"/>
      <family val="2"/>
    </font>
    <font>
      <b/>
      <sz val="10"/>
      <color theme="1"/>
      <name val="Times New Roman"/>
      <family val="1"/>
    </font>
    <font>
      <sz val="10"/>
      <color theme="1"/>
      <name val="Century Gothic"/>
      <family val="2"/>
    </font>
    <font>
      <i/>
      <sz val="10"/>
      <color theme="1"/>
      <name val="Times New Roman"/>
      <family val="1"/>
    </font>
    <font>
      <b/>
      <u val="single"/>
      <sz val="10"/>
      <color theme="1"/>
      <name val="Century Gothic"/>
      <family val="2"/>
    </font>
    <font>
      <b/>
      <u val="single"/>
      <sz val="10"/>
      <color theme="1"/>
      <name val="Calibri"/>
      <family val="2"/>
    </font>
    <font>
      <b/>
      <sz val="10"/>
      <color theme="1"/>
      <name val="Calibri"/>
      <family val="2"/>
    </font>
    <font>
      <i/>
      <sz val="10"/>
      <color theme="1"/>
      <name val="Calibri"/>
      <family val="2"/>
    </font>
    <font>
      <sz val="10"/>
      <color rgb="FFFF0000"/>
      <name val="Calibri"/>
      <family val="2"/>
    </font>
    <font>
      <b/>
      <sz val="10"/>
      <color theme="1"/>
      <name val="Century Gothic"/>
      <family val="2"/>
    </font>
    <font>
      <sz val="10"/>
      <color rgb="FFFF0000"/>
      <name val="Arial"/>
      <family val="2"/>
    </font>
    <font>
      <b/>
      <sz val="11"/>
      <color theme="1"/>
      <name val="Century Gothic"/>
      <family val="2"/>
    </font>
    <font>
      <b/>
      <sz val="16"/>
      <color theme="0"/>
      <name val="Century Gothic"/>
      <family val="2"/>
    </font>
    <font>
      <b/>
      <sz val="14"/>
      <color theme="0"/>
      <name val="Century Gothic"/>
      <family val="2"/>
    </font>
    <font>
      <sz val="10"/>
      <color rgb="FFFAA41A"/>
      <name val="Times New Roman"/>
      <family val="1"/>
    </font>
    <font>
      <b/>
      <sz val="9"/>
      <color theme="1"/>
      <name val="Calibri"/>
      <family val="2"/>
    </font>
    <font>
      <b/>
      <i/>
      <sz val="10"/>
      <color theme="1"/>
      <name val="Calibri"/>
      <family val="2"/>
    </font>
    <font>
      <b/>
      <sz val="9"/>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AA41A"/>
        <bgColor indexed="64"/>
      </patternFill>
    </fill>
    <fill>
      <patternFill patternType="solid">
        <fgColor rgb="FFB61227"/>
        <bgColor indexed="64"/>
      </patternFill>
    </fill>
    <fill>
      <patternFill patternType="solid">
        <fgColor rgb="FFDA1A32"/>
        <bgColor indexed="64"/>
      </patternFill>
    </fill>
    <fill>
      <patternFill patternType="solid">
        <fgColor rgb="FFC7162C"/>
        <bgColor indexed="64"/>
      </patternFill>
    </fill>
    <fill>
      <patternFill patternType="lightTrellis"/>
    </fill>
    <fill>
      <patternFill patternType="solid">
        <fgColor indexed="9"/>
        <bgColor indexed="64"/>
      </patternFill>
    </fill>
    <fill>
      <patternFill patternType="solid">
        <fgColor theme="4" tint="-0.24997000396251678"/>
        <bgColor indexed="64"/>
      </patternFill>
    </fill>
    <fill>
      <patternFill patternType="solid">
        <fgColor rgb="FFFF0000"/>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color indexed="63"/>
      </right>
      <top>
        <color indexed="63"/>
      </top>
      <bottom style="thin"/>
    </border>
    <border>
      <left style="thin"/>
      <right style="medium"/>
      <top style="thin"/>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thin"/>
    </border>
    <border>
      <left style="medium"/>
      <right style="medium"/>
      <top>
        <color indexed="63"/>
      </top>
      <bottom style="thin"/>
    </border>
    <border>
      <left style="medium"/>
      <right style="medium"/>
      <top style="thin"/>
      <bottom style="thin"/>
    </border>
    <border>
      <left style="medium"/>
      <right style="medium"/>
      <top>
        <color indexed="63"/>
      </top>
      <bottom style="medium"/>
    </border>
    <border>
      <left style="thin"/>
      <right>
        <color indexed="63"/>
      </right>
      <top style="thin"/>
      <bottom style="thin"/>
    </border>
    <border>
      <left style="medium"/>
      <right style="medium"/>
      <top style="thin"/>
      <bottom style="medium"/>
    </border>
    <border>
      <left style="medium"/>
      <right style="medium"/>
      <top>
        <color indexed="63"/>
      </top>
      <bottom>
        <color indexed="63"/>
      </bottom>
    </border>
    <border>
      <left style="medium"/>
      <right style="medium"/>
      <top style="medium"/>
      <bottom style="thin"/>
    </border>
    <border>
      <left style="medium"/>
      <right style="medium"/>
      <top style="medium"/>
      <bottom>
        <color indexed="63"/>
      </bottom>
    </border>
    <border>
      <left style="medium"/>
      <right style="medium"/>
      <top style="medium"/>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medium"/>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thin"/>
      <top style="thin"/>
      <bottom style="thin"/>
    </border>
    <border>
      <left>
        <color indexed="63"/>
      </left>
      <right style="medium"/>
      <top style="medium"/>
      <bottom style="thin"/>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color indexed="63"/>
      </left>
      <right>
        <color indexed="63"/>
      </right>
      <top style="thin"/>
      <bottom style="thin"/>
    </border>
    <border>
      <left style="medium"/>
      <right>
        <color indexed="63"/>
      </right>
      <top style="thin"/>
      <bottom style="thin"/>
    </border>
    <border>
      <left>
        <color indexed="63"/>
      </left>
      <right>
        <color indexed="63"/>
      </right>
      <top style="thin"/>
      <bottom>
        <color indexed="63"/>
      </bottom>
    </border>
    <border>
      <left style="medium"/>
      <right>
        <color indexed="63"/>
      </right>
      <top style="medium"/>
      <bottom style="medium"/>
    </border>
    <border>
      <left style="thin"/>
      <right>
        <color indexed="63"/>
      </right>
      <top style="medium"/>
      <bottom style="medium"/>
    </border>
    <border>
      <left style="medium"/>
      <right>
        <color indexed="63"/>
      </right>
      <top style="medium"/>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style="thin"/>
      <top style="medium"/>
      <bottom style="medium"/>
    </border>
    <border>
      <left style="thin"/>
      <right style="medium"/>
      <top style="medium"/>
      <bottom style="thin"/>
    </border>
    <border>
      <left style="medium"/>
      <right style="thin"/>
      <top style="thin"/>
      <bottom>
        <color indexed="63"/>
      </botto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thin"/>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199" fontId="0" fillId="0" borderId="0" applyFont="0" applyFill="0" applyBorder="0" applyAlignment="0" applyProtection="0"/>
    <xf numFmtId="0" fontId="18" fillId="22" borderId="0" applyNumberFormat="0" applyBorder="0" applyAlignment="0" applyProtection="0"/>
    <xf numFmtId="0" fontId="101"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390">
    <xf numFmtId="0" fontId="0" fillId="0" borderId="0" xfId="0" applyAlignment="1">
      <alignment/>
    </xf>
    <xf numFmtId="49" fontId="1"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Border="1" applyAlignment="1">
      <alignment vertical="center"/>
    </xf>
    <xf numFmtId="0" fontId="0" fillId="24" borderId="0" xfId="0" applyFill="1" applyAlignment="1">
      <alignment/>
    </xf>
    <xf numFmtId="0" fontId="0" fillId="24" borderId="0" xfId="0" applyFill="1" applyBorder="1" applyAlignment="1">
      <alignment/>
    </xf>
    <xf numFmtId="0" fontId="1" fillId="24" borderId="0" xfId="0" applyFont="1" applyFill="1" applyBorder="1" applyAlignment="1">
      <alignment vertical="center"/>
    </xf>
    <xf numFmtId="0" fontId="0" fillId="24" borderId="0" xfId="0" applyFont="1" applyFill="1" applyBorder="1" applyAlignment="1">
      <alignment horizontal="right" vertical="center"/>
    </xf>
    <xf numFmtId="43" fontId="0" fillId="24" borderId="0" xfId="42" applyFont="1" applyFill="1" applyBorder="1" applyAlignment="1">
      <alignment horizontal="center" vertical="center"/>
    </xf>
    <xf numFmtId="43" fontId="0" fillId="24" borderId="0" xfId="0" applyNumberFormat="1" applyFill="1" applyBorder="1" applyAlignment="1">
      <alignment vertical="center"/>
    </xf>
    <xf numFmtId="0" fontId="0" fillId="24" borderId="0" xfId="0" applyFill="1" applyBorder="1" applyAlignment="1">
      <alignment vertical="center"/>
    </xf>
    <xf numFmtId="0" fontId="102" fillId="24" borderId="0" xfId="0" applyFont="1" applyFill="1" applyBorder="1" applyAlignment="1">
      <alignment horizontal="left" vertical="center"/>
    </xf>
    <xf numFmtId="0" fontId="0" fillId="24" borderId="10" xfId="0" applyFill="1" applyBorder="1" applyAlignment="1">
      <alignment vertical="center"/>
    </xf>
    <xf numFmtId="0" fontId="0" fillId="24" borderId="0" xfId="0" applyFill="1" applyAlignment="1">
      <alignment wrapText="1"/>
    </xf>
    <xf numFmtId="3" fontId="0" fillId="24" borderId="0" xfId="0" applyNumberFormat="1" applyFont="1" applyFill="1" applyBorder="1" applyAlignment="1">
      <alignment vertical="center"/>
    </xf>
    <xf numFmtId="0" fontId="0" fillId="24" borderId="0" xfId="0" applyFill="1" applyBorder="1" applyAlignment="1">
      <alignment horizontal="center" vertical="center" wrapText="1"/>
    </xf>
    <xf numFmtId="3" fontId="0" fillId="24" borderId="0" xfId="0" applyNumberFormat="1" applyFill="1" applyAlignment="1">
      <alignment vertical="center"/>
    </xf>
    <xf numFmtId="0" fontId="0" fillId="24" borderId="0" xfId="0" applyFill="1" applyAlignment="1">
      <alignment vertical="center"/>
    </xf>
    <xf numFmtId="0" fontId="1" fillId="24" borderId="0" xfId="0" applyFont="1" applyFill="1" applyAlignment="1">
      <alignment vertical="center"/>
    </xf>
    <xf numFmtId="49" fontId="1" fillId="24" borderId="0" xfId="0" applyNumberFormat="1" applyFont="1" applyFill="1" applyAlignment="1">
      <alignment vertical="center"/>
    </xf>
    <xf numFmtId="0" fontId="0" fillId="24" borderId="0" xfId="0" applyFill="1" applyAlignment="1">
      <alignment vertical="center" wrapText="1"/>
    </xf>
    <xf numFmtId="0" fontId="1" fillId="24" borderId="0" xfId="0" applyFont="1" applyFill="1" applyAlignment="1">
      <alignment vertical="center" wrapText="1"/>
    </xf>
    <xf numFmtId="171" fontId="0" fillId="24" borderId="0" xfId="0" applyNumberFormat="1" applyFill="1" applyAlignment="1">
      <alignment/>
    </xf>
    <xf numFmtId="3" fontId="0" fillId="24" borderId="0" xfId="42" applyNumberFormat="1" applyFont="1" applyFill="1" applyBorder="1" applyAlignment="1">
      <alignment vertical="center"/>
    </xf>
    <xf numFmtId="49" fontId="1" fillId="25" borderId="10" xfId="0" applyNumberFormat="1" applyFont="1" applyFill="1" applyBorder="1" applyAlignment="1">
      <alignment horizontal="center" vertical="center"/>
    </xf>
    <xf numFmtId="0" fontId="1" fillId="25" borderId="11" xfId="0" applyFont="1" applyFill="1" applyBorder="1" applyAlignment="1">
      <alignment vertical="center"/>
    </xf>
    <xf numFmtId="0" fontId="1" fillId="25" borderId="0" xfId="0" applyFont="1" applyFill="1" applyBorder="1" applyAlignment="1">
      <alignment vertical="center"/>
    </xf>
    <xf numFmtId="0" fontId="0" fillId="25" borderId="0" xfId="0" applyFill="1" applyBorder="1" applyAlignment="1">
      <alignment vertical="center"/>
    </xf>
    <xf numFmtId="0" fontId="23" fillId="24" borderId="0" xfId="0" applyFont="1" applyFill="1" applyBorder="1" applyAlignment="1">
      <alignment/>
    </xf>
    <xf numFmtId="0" fontId="0" fillId="24" borderId="0" xfId="0" applyFont="1" applyFill="1" applyAlignment="1">
      <alignment/>
    </xf>
    <xf numFmtId="0" fontId="103" fillId="24" borderId="0" xfId="0" applyFont="1" applyFill="1" applyBorder="1" applyAlignment="1">
      <alignment horizontal="center"/>
    </xf>
    <xf numFmtId="9" fontId="0" fillId="24" borderId="0" xfId="0" applyNumberFormat="1" applyFill="1" applyAlignment="1">
      <alignment/>
    </xf>
    <xf numFmtId="43" fontId="0" fillId="24" borderId="0" xfId="0" applyNumberFormat="1" applyFill="1" applyAlignment="1">
      <alignment/>
    </xf>
    <xf numFmtId="3" fontId="0" fillId="24" borderId="12" xfId="0" applyNumberFormat="1" applyFill="1" applyBorder="1" applyAlignment="1">
      <alignment vertical="center"/>
    </xf>
    <xf numFmtId="0" fontId="1" fillId="24" borderId="0" xfId="0" applyFont="1" applyFill="1" applyBorder="1" applyAlignment="1">
      <alignment/>
    </xf>
    <xf numFmtId="0" fontId="1" fillId="24" borderId="0" xfId="0" applyFont="1" applyFill="1" applyAlignment="1">
      <alignment/>
    </xf>
    <xf numFmtId="0" fontId="103" fillId="24" borderId="0" xfId="0" applyFont="1" applyFill="1" applyAlignment="1">
      <alignment/>
    </xf>
    <xf numFmtId="185" fontId="104" fillId="26" borderId="13" xfId="42" applyNumberFormat="1" applyFont="1" applyFill="1" applyBorder="1" applyAlignment="1">
      <alignment/>
    </xf>
    <xf numFmtId="49" fontId="1" fillId="24" borderId="0" xfId="0" applyNumberFormat="1" applyFont="1" applyFill="1" applyBorder="1" applyAlignment="1">
      <alignment vertical="center"/>
    </xf>
    <xf numFmtId="0" fontId="0" fillId="24" borderId="0" xfId="0" applyFill="1" applyBorder="1" applyAlignment="1">
      <alignment horizontal="center" vertical="center"/>
    </xf>
    <xf numFmtId="0" fontId="0" fillId="24" borderId="0" xfId="61" applyFont="1" applyFill="1" applyAlignment="1">
      <alignment vertical="top"/>
      <protection/>
    </xf>
    <xf numFmtId="0" fontId="0" fillId="24" borderId="0" xfId="61" applyFont="1" applyFill="1" applyAlignment="1">
      <alignment vertical="top" wrapText="1"/>
      <protection/>
    </xf>
    <xf numFmtId="0" fontId="0" fillId="24" borderId="0" xfId="61" applyFont="1" applyFill="1">
      <alignment/>
      <protection/>
    </xf>
    <xf numFmtId="0" fontId="25" fillId="24" borderId="0" xfId="0" applyFont="1" applyFill="1" applyBorder="1" applyAlignment="1">
      <alignment horizontal="center"/>
    </xf>
    <xf numFmtId="0" fontId="0" fillId="24" borderId="14" xfId="0" applyFill="1" applyBorder="1" applyAlignment="1">
      <alignment/>
    </xf>
    <xf numFmtId="0" fontId="0" fillId="24" borderId="15" xfId="0" applyFill="1" applyBorder="1" applyAlignment="1">
      <alignment/>
    </xf>
    <xf numFmtId="0" fontId="0" fillId="24" borderId="16" xfId="0" applyFill="1" applyBorder="1" applyAlignment="1">
      <alignment/>
    </xf>
    <xf numFmtId="0" fontId="0" fillId="24" borderId="10" xfId="0" applyFill="1" applyBorder="1" applyAlignment="1">
      <alignment/>
    </xf>
    <xf numFmtId="0" fontId="0" fillId="24" borderId="17" xfId="0" applyFill="1" applyBorder="1" applyAlignment="1">
      <alignment/>
    </xf>
    <xf numFmtId="185" fontId="104" fillId="24" borderId="0" xfId="42" applyNumberFormat="1" applyFont="1" applyFill="1" applyBorder="1" applyAlignment="1">
      <alignment horizontal="center" vertical="center" wrapText="1"/>
    </xf>
    <xf numFmtId="0" fontId="0" fillId="0" borderId="17" xfId="0" applyBorder="1" applyAlignment="1">
      <alignment/>
    </xf>
    <xf numFmtId="0" fontId="3" fillId="24" borderId="17" xfId="0" applyFont="1" applyFill="1" applyBorder="1" applyAlignment="1">
      <alignment horizontal="center"/>
    </xf>
    <xf numFmtId="49" fontId="105" fillId="0" borderId="10" xfId="61" applyNumberFormat="1" applyFont="1" applyBorder="1" applyAlignment="1">
      <alignment horizontal="center" vertical="top" wrapText="1"/>
      <protection/>
    </xf>
    <xf numFmtId="0" fontId="101" fillId="24" borderId="0" xfId="61" applyFill="1" applyBorder="1">
      <alignment/>
      <protection/>
    </xf>
    <xf numFmtId="0" fontId="101" fillId="24" borderId="17" xfId="61" applyFill="1" applyBorder="1">
      <alignment/>
      <protection/>
    </xf>
    <xf numFmtId="49" fontId="105" fillId="24" borderId="17" xfId="61" applyNumberFormat="1" applyFont="1" applyFill="1" applyBorder="1" applyAlignment="1">
      <alignment horizontal="center" vertical="top" wrapText="1"/>
      <protection/>
    </xf>
    <xf numFmtId="0" fontId="101" fillId="24" borderId="10" xfId="61" applyFill="1" applyBorder="1">
      <alignment/>
      <protection/>
    </xf>
    <xf numFmtId="0" fontId="0" fillId="24" borderId="10" xfId="0" applyFill="1" applyBorder="1" applyAlignment="1">
      <alignment horizontal="right"/>
    </xf>
    <xf numFmtId="0" fontId="0" fillId="0" borderId="0" xfId="0" applyFont="1" applyBorder="1" applyAlignment="1">
      <alignment vertical="center" wrapText="1"/>
    </xf>
    <xf numFmtId="0" fontId="1" fillId="0" borderId="0" xfId="0" applyFont="1" applyBorder="1" applyAlignment="1">
      <alignment vertical="center" wrapText="1"/>
    </xf>
    <xf numFmtId="3" fontId="0" fillId="24" borderId="18" xfId="0" applyNumberFormat="1" applyFill="1" applyBorder="1" applyAlignment="1">
      <alignment vertical="center"/>
    </xf>
    <xf numFmtId="3" fontId="0" fillId="26" borderId="18" xfId="0" applyNumberFormat="1" applyFill="1" applyBorder="1" applyAlignment="1">
      <alignment vertical="center"/>
    </xf>
    <xf numFmtId="0" fontId="25" fillId="24" borderId="17" xfId="0" applyFont="1" applyFill="1" applyBorder="1" applyAlignment="1">
      <alignment/>
    </xf>
    <xf numFmtId="0" fontId="0" fillId="24" borderId="0" xfId="0" applyFill="1" applyAlignment="1">
      <alignment horizontal="center" vertical="center"/>
    </xf>
    <xf numFmtId="49" fontId="1" fillId="25" borderId="19" xfId="0" applyNumberFormat="1" applyFont="1" applyFill="1" applyBorder="1" applyAlignment="1">
      <alignment horizontal="center" vertical="center"/>
    </xf>
    <xf numFmtId="43" fontId="0" fillId="24" borderId="0" xfId="42" applyFont="1" applyFill="1" applyBorder="1" applyAlignment="1">
      <alignment horizontal="center" vertical="center"/>
    </xf>
    <xf numFmtId="0" fontId="0" fillId="24" borderId="14" xfId="0" applyFill="1" applyBorder="1" applyAlignment="1">
      <alignment vertical="center"/>
    </xf>
    <xf numFmtId="0" fontId="1" fillId="24" borderId="15" xfId="0" applyFont="1" applyFill="1" applyBorder="1" applyAlignment="1">
      <alignment vertical="center"/>
    </xf>
    <xf numFmtId="0" fontId="0" fillId="24" borderId="15" xfId="0" applyFill="1" applyBorder="1" applyAlignment="1">
      <alignment vertical="center"/>
    </xf>
    <xf numFmtId="43" fontId="0" fillId="24" borderId="15" xfId="42" applyFont="1" applyFill="1" applyBorder="1" applyAlignment="1">
      <alignment horizontal="center" vertical="center"/>
    </xf>
    <xf numFmtId="3" fontId="0" fillId="24" borderId="18" xfId="42" applyNumberFormat="1" applyFont="1" applyFill="1" applyBorder="1" applyAlignment="1">
      <alignment vertical="center"/>
    </xf>
    <xf numFmtId="3" fontId="0" fillId="24" borderId="20" xfId="0" applyNumberFormat="1" applyFill="1" applyBorder="1" applyAlignment="1">
      <alignment vertical="center"/>
    </xf>
    <xf numFmtId="3" fontId="0" fillId="24" borderId="21" xfId="0" applyNumberFormat="1" applyFill="1" applyBorder="1" applyAlignment="1">
      <alignment vertical="center"/>
    </xf>
    <xf numFmtId="3" fontId="1" fillId="24" borderId="22" xfId="0" applyNumberFormat="1" applyFont="1" applyFill="1" applyBorder="1" applyAlignment="1">
      <alignment horizontal="center" vertical="center"/>
    </xf>
    <xf numFmtId="0" fontId="0" fillId="25" borderId="18" xfId="0" applyFill="1" applyBorder="1" applyAlignment="1">
      <alignment horizontal="center" vertical="center"/>
    </xf>
    <xf numFmtId="0" fontId="0" fillId="25" borderId="23" xfId="0" applyFill="1" applyBorder="1" applyAlignment="1">
      <alignment horizontal="center" vertical="center"/>
    </xf>
    <xf numFmtId="0" fontId="0" fillId="25" borderId="12" xfId="0" applyFill="1" applyBorder="1" applyAlignment="1">
      <alignment horizontal="center" vertical="center"/>
    </xf>
    <xf numFmtId="3" fontId="0" fillId="26" borderId="23" xfId="0" applyNumberFormat="1" applyFill="1" applyBorder="1" applyAlignment="1">
      <alignment vertical="center"/>
    </xf>
    <xf numFmtId="3" fontId="0" fillId="26" borderId="12" xfId="0" applyNumberFormat="1" applyFill="1" applyBorder="1" applyAlignment="1">
      <alignment vertical="center"/>
    </xf>
    <xf numFmtId="3" fontId="1" fillId="24" borderId="24" xfId="0" applyNumberFormat="1" applyFont="1" applyFill="1" applyBorder="1" applyAlignment="1">
      <alignment horizontal="center" vertical="center"/>
    </xf>
    <xf numFmtId="3" fontId="0" fillId="25" borderId="25" xfId="0" applyNumberFormat="1" applyFill="1" applyBorder="1" applyAlignment="1">
      <alignment horizontal="center" vertical="center"/>
    </xf>
    <xf numFmtId="3" fontId="0" fillId="24" borderId="21" xfId="0" applyNumberFormat="1" applyFill="1" applyBorder="1" applyAlignment="1">
      <alignment horizontal="center" vertical="center"/>
    </xf>
    <xf numFmtId="3" fontId="0" fillId="0" borderId="18" xfId="0" applyNumberFormat="1" applyFill="1" applyBorder="1" applyAlignment="1">
      <alignment vertical="center"/>
    </xf>
    <xf numFmtId="3" fontId="0" fillId="25" borderId="26" xfId="0" applyNumberFormat="1" applyFill="1" applyBorder="1" applyAlignment="1">
      <alignment vertical="center"/>
    </xf>
    <xf numFmtId="3" fontId="0" fillId="24" borderId="25" xfId="0" applyNumberFormat="1" applyFill="1" applyBorder="1" applyAlignment="1">
      <alignment vertical="center"/>
    </xf>
    <xf numFmtId="3" fontId="0" fillId="25" borderId="26" xfId="0" applyNumberFormat="1" applyFill="1" applyBorder="1" applyAlignment="1">
      <alignment horizontal="center" vertical="center"/>
    </xf>
    <xf numFmtId="3" fontId="0" fillId="24" borderId="12" xfId="42" applyNumberFormat="1" applyFont="1" applyFill="1" applyBorder="1" applyAlignment="1">
      <alignment vertical="center"/>
    </xf>
    <xf numFmtId="3" fontId="0" fillId="0" borderId="20" xfId="0" applyNumberFormat="1" applyFill="1" applyBorder="1" applyAlignment="1">
      <alignment vertical="center"/>
    </xf>
    <xf numFmtId="3" fontId="0" fillId="25" borderId="27" xfId="0" applyNumberFormat="1" applyFill="1" applyBorder="1" applyAlignment="1">
      <alignment vertical="center"/>
    </xf>
    <xf numFmtId="3" fontId="0" fillId="0" borderId="12" xfId="0" applyNumberFormat="1" applyFill="1" applyBorder="1" applyAlignment="1">
      <alignment vertical="center"/>
    </xf>
    <xf numFmtId="3" fontId="1" fillId="24" borderId="28" xfId="0" applyNumberFormat="1" applyFont="1" applyFill="1" applyBorder="1" applyAlignment="1">
      <alignment horizontal="center" vertical="center"/>
    </xf>
    <xf numFmtId="0" fontId="1" fillId="25" borderId="18" xfId="0" applyFont="1" applyFill="1" applyBorder="1" applyAlignment="1">
      <alignment horizontal="center" vertical="center"/>
    </xf>
    <xf numFmtId="0" fontId="1" fillId="25" borderId="23" xfId="0" applyFont="1" applyFill="1" applyBorder="1" applyAlignment="1">
      <alignment horizontal="center" vertical="center"/>
    </xf>
    <xf numFmtId="0" fontId="1" fillId="25" borderId="12" xfId="0" applyFont="1" applyFill="1" applyBorder="1" applyAlignment="1">
      <alignment horizontal="center" vertical="center"/>
    </xf>
    <xf numFmtId="3" fontId="0" fillId="25" borderId="21" xfId="0" applyNumberFormat="1" applyFill="1" applyBorder="1" applyAlignment="1">
      <alignment horizontal="center" vertical="center"/>
    </xf>
    <xf numFmtId="3" fontId="1" fillId="24" borderId="18" xfId="0" applyNumberFormat="1" applyFont="1" applyFill="1" applyBorder="1" applyAlignment="1">
      <alignment vertical="center"/>
    </xf>
    <xf numFmtId="3" fontId="1" fillId="24" borderId="12" xfId="0" applyNumberFormat="1" applyFont="1" applyFill="1" applyBorder="1" applyAlignment="1">
      <alignment vertical="center"/>
    </xf>
    <xf numFmtId="0" fontId="0" fillId="25" borderId="29" xfId="0" applyFill="1" applyBorder="1" applyAlignment="1">
      <alignment horizontal="center" vertical="center"/>
    </xf>
    <xf numFmtId="0" fontId="0" fillId="25" borderId="30" xfId="0" applyFill="1" applyBorder="1" applyAlignment="1">
      <alignment horizontal="center" vertical="center"/>
    </xf>
    <xf numFmtId="0" fontId="0" fillId="25" borderId="31" xfId="0" applyFill="1" applyBorder="1" applyAlignment="1">
      <alignment horizontal="center" vertical="center"/>
    </xf>
    <xf numFmtId="3" fontId="1" fillId="24" borderId="32" xfId="0" applyNumberFormat="1" applyFont="1" applyFill="1" applyBorder="1" applyAlignment="1">
      <alignment vertical="center"/>
    </xf>
    <xf numFmtId="3" fontId="1" fillId="24" borderId="33" xfId="0" applyNumberFormat="1" applyFont="1" applyFill="1" applyBorder="1" applyAlignment="1">
      <alignment vertical="center"/>
    </xf>
    <xf numFmtId="3" fontId="1" fillId="24" borderId="34" xfId="0" applyNumberFormat="1" applyFont="1" applyFill="1" applyBorder="1" applyAlignment="1">
      <alignment vertical="center"/>
    </xf>
    <xf numFmtId="43" fontId="0" fillId="24" borderId="0" xfId="42" applyFont="1" applyFill="1" applyAlignment="1">
      <alignment/>
    </xf>
    <xf numFmtId="3" fontId="0" fillId="24" borderId="35" xfId="0" applyNumberFormat="1" applyFont="1" applyFill="1" applyBorder="1" applyAlignment="1">
      <alignment vertical="center"/>
    </xf>
    <xf numFmtId="3" fontId="0" fillId="24" borderId="20" xfId="0" applyNumberFormat="1" applyFont="1" applyFill="1" applyBorder="1" applyAlignment="1">
      <alignment vertical="center"/>
    </xf>
    <xf numFmtId="3" fontId="0" fillId="24" borderId="36" xfId="0" applyNumberFormat="1" applyFont="1" applyFill="1" applyBorder="1" applyAlignment="1">
      <alignment horizontal="center" vertical="center"/>
    </xf>
    <xf numFmtId="3" fontId="0" fillId="24" borderId="21" xfId="0" applyNumberFormat="1" applyFont="1" applyFill="1" applyBorder="1" applyAlignment="1">
      <alignment horizontal="center" vertical="center"/>
    </xf>
    <xf numFmtId="3" fontId="0" fillId="24" borderId="36" xfId="0" applyNumberFormat="1" applyFont="1" applyFill="1" applyBorder="1" applyAlignment="1">
      <alignment vertical="center"/>
    </xf>
    <xf numFmtId="3" fontId="0" fillId="24" borderId="21" xfId="0" applyNumberFormat="1" applyFont="1" applyFill="1" applyBorder="1" applyAlignment="1">
      <alignment vertical="center"/>
    </xf>
    <xf numFmtId="3" fontId="0" fillId="24" borderId="36" xfId="42" applyNumberFormat="1" applyFont="1" applyFill="1" applyBorder="1" applyAlignment="1">
      <alignment horizontal="center" vertical="center"/>
    </xf>
    <xf numFmtId="3" fontId="0" fillId="24" borderId="21" xfId="42" applyNumberFormat="1" applyFont="1" applyFill="1" applyBorder="1" applyAlignment="1">
      <alignment horizontal="center" vertical="center"/>
    </xf>
    <xf numFmtId="3" fontId="0" fillId="24" borderId="37" xfId="0" applyNumberFormat="1" applyFont="1" applyFill="1" applyBorder="1" applyAlignment="1">
      <alignment horizontal="center" vertical="center"/>
    </xf>
    <xf numFmtId="3" fontId="0" fillId="24" borderId="38" xfId="0" applyNumberFormat="1" applyFont="1" applyFill="1" applyBorder="1" applyAlignment="1">
      <alignment horizontal="center" vertical="center"/>
    </xf>
    <xf numFmtId="188" fontId="30" fillId="25" borderId="28" xfId="45" applyNumberFormat="1" applyFont="1" applyFill="1" applyBorder="1" applyAlignment="1">
      <alignment vertical="center"/>
    </xf>
    <xf numFmtId="3" fontId="0" fillId="24" borderId="0" xfId="0" applyNumberFormat="1" applyFont="1" applyFill="1" applyAlignment="1">
      <alignment vertical="center"/>
    </xf>
    <xf numFmtId="0" fontId="0" fillId="24" borderId="0" xfId="61" applyFont="1" applyFill="1" applyBorder="1">
      <alignment/>
      <protection/>
    </xf>
    <xf numFmtId="0" fontId="0" fillId="24" borderId="0" xfId="0" applyFill="1" applyBorder="1" applyAlignment="1">
      <alignment horizontal="right"/>
    </xf>
    <xf numFmtId="3" fontId="0" fillId="27" borderId="36" xfId="0" applyNumberFormat="1" applyFont="1" applyFill="1" applyBorder="1" applyAlignment="1">
      <alignment vertical="center"/>
    </xf>
    <xf numFmtId="3" fontId="0" fillId="27" borderId="21" xfId="0" applyNumberFormat="1" applyFont="1" applyFill="1" applyBorder="1" applyAlignment="1">
      <alignment vertical="center"/>
    </xf>
    <xf numFmtId="3" fontId="0" fillId="24" borderId="0" xfId="44" applyNumberFormat="1" applyFont="1" applyFill="1" applyBorder="1" applyAlignment="1">
      <alignment vertical="center"/>
    </xf>
    <xf numFmtId="3" fontId="0" fillId="24" borderId="36" xfId="44" applyNumberFormat="1" applyFont="1" applyFill="1" applyBorder="1" applyAlignment="1">
      <alignment horizontal="center" vertical="center"/>
    </xf>
    <xf numFmtId="3" fontId="0" fillId="24" borderId="21" xfId="44" applyNumberFormat="1" applyFont="1" applyFill="1" applyBorder="1" applyAlignment="1">
      <alignment horizontal="center" vertical="center"/>
    </xf>
    <xf numFmtId="3" fontId="0" fillId="27" borderId="35" xfId="0" applyNumberFormat="1" applyFont="1" applyFill="1" applyBorder="1" applyAlignment="1">
      <alignment vertical="center"/>
    </xf>
    <xf numFmtId="3" fontId="0" fillId="27" borderId="20" xfId="0" applyNumberFormat="1" applyFont="1" applyFill="1" applyBorder="1" applyAlignment="1">
      <alignment vertical="center"/>
    </xf>
    <xf numFmtId="0" fontId="0" fillId="24" borderId="39" xfId="0" applyFill="1" applyBorder="1" applyAlignment="1">
      <alignment/>
    </xf>
    <xf numFmtId="0" fontId="0" fillId="24" borderId="40" xfId="0" applyFill="1" applyBorder="1" applyAlignment="1">
      <alignment/>
    </xf>
    <xf numFmtId="49" fontId="36" fillId="24" borderId="15" xfId="0" applyNumberFormat="1" applyFont="1" applyFill="1" applyBorder="1" applyAlignment="1" applyProtection="1">
      <alignment/>
      <protection hidden="1" locked="0"/>
    </xf>
    <xf numFmtId="49" fontId="32" fillId="24" borderId="15" xfId="0" applyNumberFormat="1" applyFont="1" applyFill="1" applyBorder="1" applyAlignment="1" applyProtection="1">
      <alignment/>
      <protection hidden="1" locked="0"/>
    </xf>
    <xf numFmtId="2" fontId="37" fillId="24" borderId="16" xfId="0" applyNumberFormat="1" applyFont="1" applyFill="1" applyBorder="1" applyAlignment="1" applyProtection="1">
      <alignment/>
      <protection hidden="1" locked="0"/>
    </xf>
    <xf numFmtId="44" fontId="106" fillId="0" borderId="41" xfId="45" applyFont="1" applyFill="1" applyBorder="1" applyAlignment="1">
      <alignment/>
    </xf>
    <xf numFmtId="44" fontId="107" fillId="0" borderId="12" xfId="45" applyFont="1" applyFill="1" applyBorder="1" applyAlignment="1">
      <alignment/>
    </xf>
    <xf numFmtId="44" fontId="107" fillId="0" borderId="12" xfId="0" applyNumberFormat="1" applyFont="1" applyFill="1" applyBorder="1" applyAlignment="1">
      <alignment/>
    </xf>
    <xf numFmtId="44" fontId="106" fillId="0" borderId="41" xfId="0" applyNumberFormat="1" applyFont="1" applyFill="1" applyBorder="1" applyAlignment="1">
      <alignment/>
    </xf>
    <xf numFmtId="44" fontId="107" fillId="24" borderId="12" xfId="0" applyNumberFormat="1" applyFont="1" applyFill="1" applyBorder="1" applyAlignment="1">
      <alignment/>
    </xf>
    <xf numFmtId="44" fontId="104" fillId="24" borderId="12" xfId="45" applyFont="1" applyFill="1" applyBorder="1" applyAlignment="1">
      <alignment/>
    </xf>
    <xf numFmtId="0" fontId="40" fillId="24" borderId="0" xfId="0" applyFont="1" applyFill="1" applyBorder="1" applyAlignment="1">
      <alignment/>
    </xf>
    <xf numFmtId="0" fontId="42" fillId="24" borderId="10" xfId="0" applyFont="1" applyFill="1" applyBorder="1" applyAlignment="1">
      <alignment/>
    </xf>
    <xf numFmtId="0" fontId="42" fillId="24" borderId="0" xfId="0" applyFont="1" applyFill="1" applyBorder="1" applyAlignment="1">
      <alignment/>
    </xf>
    <xf numFmtId="0" fontId="42" fillId="24" borderId="0" xfId="0" applyFont="1" applyFill="1" applyBorder="1" applyAlignment="1">
      <alignment/>
    </xf>
    <xf numFmtId="0" fontId="40" fillId="24" borderId="17" xfId="0" applyFont="1" applyFill="1" applyBorder="1" applyAlignment="1">
      <alignment/>
    </xf>
    <xf numFmtId="0" fontId="42" fillId="24" borderId="0" xfId="0" applyFont="1" applyFill="1" applyBorder="1" applyAlignment="1">
      <alignment horizontal="left"/>
    </xf>
    <xf numFmtId="0" fontId="40" fillId="24" borderId="10" xfId="0" applyFont="1" applyFill="1" applyBorder="1" applyAlignment="1">
      <alignment/>
    </xf>
    <xf numFmtId="0" fontId="101" fillId="24" borderId="10" xfId="61" applyFont="1" applyFill="1" applyBorder="1">
      <alignment/>
      <protection/>
    </xf>
    <xf numFmtId="0" fontId="40" fillId="24" borderId="10" xfId="61" applyFont="1" applyFill="1" applyBorder="1">
      <alignment/>
      <protection/>
    </xf>
    <xf numFmtId="185" fontId="108" fillId="26" borderId="13" xfId="42" applyNumberFormat="1" applyFont="1" applyFill="1" applyBorder="1" applyAlignment="1">
      <alignment/>
    </xf>
    <xf numFmtId="185" fontId="108" fillId="26" borderId="42" xfId="42" applyNumberFormat="1" applyFont="1" applyFill="1" applyBorder="1" applyAlignment="1">
      <alignment/>
    </xf>
    <xf numFmtId="185" fontId="108" fillId="26" borderId="18" xfId="42" applyNumberFormat="1" applyFont="1" applyFill="1" applyBorder="1" applyAlignment="1">
      <alignment/>
    </xf>
    <xf numFmtId="44" fontId="108" fillId="26" borderId="12" xfId="45" applyFont="1" applyFill="1" applyBorder="1" applyAlignment="1">
      <alignment/>
    </xf>
    <xf numFmtId="0" fontId="41" fillId="24" borderId="14" xfId="0" applyFont="1" applyFill="1" applyBorder="1" applyAlignment="1">
      <alignment/>
    </xf>
    <xf numFmtId="0" fontId="41" fillId="24" borderId="15" xfId="0" applyFont="1" applyFill="1" applyBorder="1" applyAlignment="1">
      <alignment/>
    </xf>
    <xf numFmtId="0" fontId="41" fillId="24" borderId="0" xfId="0" applyFont="1" applyFill="1" applyAlignment="1">
      <alignment/>
    </xf>
    <xf numFmtId="0" fontId="41" fillId="24" borderId="0" xfId="0" applyFont="1" applyFill="1" applyBorder="1" applyAlignment="1">
      <alignment vertical="center"/>
    </xf>
    <xf numFmtId="0" fontId="41" fillId="24" borderId="0" xfId="0" applyFont="1" applyFill="1" applyBorder="1" applyAlignment="1">
      <alignment horizontal="center" vertical="center"/>
    </xf>
    <xf numFmtId="0" fontId="44" fillId="25" borderId="28" xfId="0" applyFont="1" applyFill="1" applyBorder="1" applyAlignment="1">
      <alignment horizontal="center" vertical="center" wrapText="1"/>
    </xf>
    <xf numFmtId="0" fontId="44" fillId="25" borderId="41" xfId="0" applyFont="1" applyFill="1" applyBorder="1" applyAlignment="1">
      <alignment horizontal="center" vertical="center" wrapText="1"/>
    </xf>
    <xf numFmtId="0" fontId="41" fillId="24" borderId="0" xfId="0" applyFont="1" applyFill="1" applyAlignment="1">
      <alignment wrapText="1"/>
    </xf>
    <xf numFmtId="0" fontId="41" fillId="24" borderId="0" xfId="0" applyFont="1" applyFill="1" applyBorder="1" applyAlignment="1">
      <alignment horizontal="center" vertical="center" wrapText="1"/>
    </xf>
    <xf numFmtId="0" fontId="44" fillId="25" borderId="43" xfId="0" applyFont="1" applyFill="1" applyBorder="1" applyAlignment="1">
      <alignment vertical="center"/>
    </xf>
    <xf numFmtId="0" fontId="44" fillId="24" borderId="17" xfId="0" applyFont="1" applyFill="1" applyBorder="1" applyAlignment="1">
      <alignment vertical="center"/>
    </xf>
    <xf numFmtId="0" fontId="44" fillId="25" borderId="36" xfId="0" applyFont="1" applyFill="1" applyBorder="1" applyAlignment="1">
      <alignment vertical="center"/>
    </xf>
    <xf numFmtId="0" fontId="43" fillId="25" borderId="44" xfId="0" applyFont="1" applyFill="1" applyBorder="1" applyAlignment="1">
      <alignment horizontal="left" vertical="center"/>
    </xf>
    <xf numFmtId="0" fontId="42" fillId="24" borderId="0" xfId="0" applyFont="1" applyFill="1" applyAlignment="1">
      <alignment/>
    </xf>
    <xf numFmtId="0" fontId="109" fillId="24" borderId="0" xfId="0" applyFont="1" applyFill="1" applyAlignment="1">
      <alignment/>
    </xf>
    <xf numFmtId="0" fontId="41" fillId="25" borderId="15" xfId="0" applyFont="1" applyFill="1" applyBorder="1" applyAlignment="1">
      <alignment vertical="center" wrapText="1"/>
    </xf>
    <xf numFmtId="0" fontId="46" fillId="25" borderId="45" xfId="0" applyFont="1" applyFill="1" applyBorder="1" applyAlignment="1">
      <alignment horizontal="center" vertical="center" wrapText="1"/>
    </xf>
    <xf numFmtId="0" fontId="46" fillId="25" borderId="46" xfId="0" applyFont="1" applyFill="1" applyBorder="1" applyAlignment="1">
      <alignment horizontal="center" vertical="center" wrapText="1"/>
    </xf>
    <xf numFmtId="0" fontId="41" fillId="25" borderId="18" xfId="0" applyFont="1" applyFill="1" applyBorder="1" applyAlignment="1">
      <alignment horizontal="center" vertical="center" wrapText="1"/>
    </xf>
    <xf numFmtId="0" fontId="41" fillId="25" borderId="47" xfId="0" applyFont="1" applyFill="1" applyBorder="1" applyAlignment="1">
      <alignment horizontal="center" vertical="center" wrapText="1"/>
    </xf>
    <xf numFmtId="0" fontId="46" fillId="25" borderId="13" xfId="0" applyFont="1" applyFill="1" applyBorder="1" applyAlignment="1">
      <alignment horizontal="center" vertical="center" wrapText="1"/>
    </xf>
    <xf numFmtId="0" fontId="46" fillId="25" borderId="18" xfId="0" applyFont="1" applyFill="1" applyBorder="1" applyAlignment="1">
      <alignment horizontal="center" vertical="center" wrapText="1"/>
    </xf>
    <xf numFmtId="0" fontId="41" fillId="25" borderId="36" xfId="0" applyFont="1" applyFill="1" applyBorder="1" applyAlignment="1">
      <alignment horizontal="center" vertical="center" wrapText="1"/>
    </xf>
    <xf numFmtId="0" fontId="41" fillId="25" borderId="13" xfId="0" applyFont="1" applyFill="1" applyBorder="1" applyAlignment="1">
      <alignment horizontal="center" vertical="center" wrapText="1"/>
    </xf>
    <xf numFmtId="0" fontId="41" fillId="25" borderId="23" xfId="0" applyFont="1" applyFill="1" applyBorder="1" applyAlignment="1">
      <alignment vertical="center"/>
    </xf>
    <xf numFmtId="0" fontId="41" fillId="25" borderId="18" xfId="0" applyFont="1" applyFill="1" applyBorder="1" applyAlignment="1">
      <alignment vertical="center"/>
    </xf>
    <xf numFmtId="49" fontId="44" fillId="25" borderId="48" xfId="0" applyNumberFormat="1" applyFont="1" applyFill="1" applyBorder="1" applyAlignment="1">
      <alignment horizontal="center" vertical="center"/>
    </xf>
    <xf numFmtId="0" fontId="44" fillId="25" borderId="47" xfId="0" applyFont="1" applyFill="1" applyBorder="1" applyAlignment="1">
      <alignment vertical="center"/>
    </xf>
    <xf numFmtId="0" fontId="41" fillId="25" borderId="47" xfId="0" applyFont="1" applyFill="1" applyBorder="1" applyAlignment="1">
      <alignment vertical="center"/>
    </xf>
    <xf numFmtId="49" fontId="44" fillId="25" borderId="10" xfId="0" applyNumberFormat="1" applyFont="1" applyFill="1" applyBorder="1" applyAlignment="1">
      <alignment horizontal="center" vertical="center"/>
    </xf>
    <xf numFmtId="0" fontId="44" fillId="25" borderId="0" xfId="0" applyFont="1" applyFill="1" applyBorder="1" applyAlignment="1">
      <alignment vertical="center"/>
    </xf>
    <xf numFmtId="0" fontId="41" fillId="25" borderId="0" xfId="0" applyFont="1" applyFill="1" applyBorder="1" applyAlignment="1">
      <alignment vertical="center"/>
    </xf>
    <xf numFmtId="49" fontId="44" fillId="25" borderId="19" xfId="0" applyNumberFormat="1" applyFont="1" applyFill="1" applyBorder="1" applyAlignment="1">
      <alignment horizontal="center" vertical="center"/>
    </xf>
    <xf numFmtId="0" fontId="44" fillId="25" borderId="11" xfId="0" applyFont="1" applyFill="1" applyBorder="1" applyAlignment="1">
      <alignment vertical="center"/>
    </xf>
    <xf numFmtId="0" fontId="44" fillId="25" borderId="49" xfId="0" applyFont="1" applyFill="1" applyBorder="1" applyAlignment="1">
      <alignment vertical="center"/>
    </xf>
    <xf numFmtId="0" fontId="41" fillId="25" borderId="10" xfId="0" applyFont="1" applyFill="1" applyBorder="1" applyAlignment="1">
      <alignment vertical="center"/>
    </xf>
    <xf numFmtId="0" fontId="41" fillId="25" borderId="19" xfId="0" applyFont="1" applyFill="1" applyBorder="1" applyAlignment="1">
      <alignment vertical="center"/>
    </xf>
    <xf numFmtId="0" fontId="41" fillId="25" borderId="42" xfId="0" applyFont="1" applyFill="1" applyBorder="1" applyAlignment="1">
      <alignment vertical="center"/>
    </xf>
    <xf numFmtId="49" fontId="43" fillId="25" borderId="50" xfId="0" applyNumberFormat="1" applyFont="1" applyFill="1" applyBorder="1" applyAlignment="1">
      <alignment horizontal="center" vertical="center"/>
    </xf>
    <xf numFmtId="0" fontId="43" fillId="25" borderId="51" xfId="0" applyFont="1" applyFill="1" applyBorder="1" applyAlignment="1">
      <alignment horizontal="center" vertical="center"/>
    </xf>
    <xf numFmtId="0" fontId="43" fillId="25" borderId="44" xfId="0" applyFont="1" applyFill="1" applyBorder="1" applyAlignment="1">
      <alignment horizontal="center" vertical="center"/>
    </xf>
    <xf numFmtId="0" fontId="62" fillId="25" borderId="13" xfId="0" applyFont="1" applyFill="1" applyBorder="1" applyAlignment="1">
      <alignment horizontal="center" vertical="center"/>
    </xf>
    <xf numFmtId="167" fontId="62" fillId="25" borderId="18" xfId="45" applyNumberFormat="1" applyFont="1" applyFill="1" applyBorder="1" applyAlignment="1">
      <alignment vertical="center"/>
    </xf>
    <xf numFmtId="3" fontId="40" fillId="25" borderId="18" xfId="0" applyNumberFormat="1" applyFont="1" applyFill="1" applyBorder="1" applyAlignment="1">
      <alignment vertical="center"/>
    </xf>
    <xf numFmtId="3" fontId="40" fillId="25" borderId="23" xfId="0" applyNumberFormat="1" applyFont="1" applyFill="1" applyBorder="1" applyAlignment="1">
      <alignment vertical="center"/>
    </xf>
    <xf numFmtId="3" fontId="40" fillId="25" borderId="12" xfId="0" applyNumberFormat="1" applyFont="1" applyFill="1" applyBorder="1" applyAlignment="1">
      <alignment vertical="center"/>
    </xf>
    <xf numFmtId="0" fontId="40" fillId="25" borderId="18" xfId="0" applyFont="1" applyFill="1" applyBorder="1" applyAlignment="1">
      <alignment vertical="center"/>
    </xf>
    <xf numFmtId="0" fontId="40" fillId="25" borderId="18" xfId="0" applyFont="1" applyFill="1" applyBorder="1" applyAlignment="1">
      <alignment horizontal="center" vertical="center"/>
    </xf>
    <xf numFmtId="0" fontId="40" fillId="25" borderId="23" xfId="0" applyFont="1" applyFill="1" applyBorder="1" applyAlignment="1">
      <alignment horizontal="center" vertical="center"/>
    </xf>
    <xf numFmtId="0" fontId="40" fillId="25" borderId="12" xfId="0" applyFont="1" applyFill="1" applyBorder="1" applyAlignment="1">
      <alignment horizontal="center" vertical="center"/>
    </xf>
    <xf numFmtId="0" fontId="62" fillId="25" borderId="18" xfId="0" applyFont="1" applyFill="1" applyBorder="1" applyAlignment="1">
      <alignment horizontal="center" vertical="center"/>
    </xf>
    <xf numFmtId="3" fontId="40" fillId="25" borderId="18" xfId="42" applyNumberFormat="1" applyFont="1" applyFill="1" applyBorder="1" applyAlignment="1">
      <alignment vertical="center"/>
    </xf>
    <xf numFmtId="3" fontId="40" fillId="25" borderId="23" xfId="42" applyNumberFormat="1" applyFont="1" applyFill="1" applyBorder="1" applyAlignment="1">
      <alignment vertical="center"/>
    </xf>
    <xf numFmtId="3" fontId="40" fillId="25" borderId="12" xfId="42" applyNumberFormat="1" applyFont="1" applyFill="1" applyBorder="1" applyAlignment="1">
      <alignment vertical="center"/>
    </xf>
    <xf numFmtId="0" fontId="40" fillId="26" borderId="18" xfId="0" applyFont="1" applyFill="1" applyBorder="1" applyAlignment="1">
      <alignment horizontal="center" vertical="center"/>
    </xf>
    <xf numFmtId="3" fontId="40" fillId="26" borderId="18" xfId="0" applyNumberFormat="1" applyFont="1" applyFill="1" applyBorder="1" applyAlignment="1">
      <alignment vertical="center"/>
    </xf>
    <xf numFmtId="3" fontId="40" fillId="26" borderId="23" xfId="0" applyNumberFormat="1" applyFont="1" applyFill="1" applyBorder="1" applyAlignment="1">
      <alignment vertical="center"/>
    </xf>
    <xf numFmtId="3" fontId="40" fillId="26" borderId="12" xfId="0" applyNumberFormat="1" applyFont="1" applyFill="1" applyBorder="1" applyAlignment="1">
      <alignment vertical="center"/>
    </xf>
    <xf numFmtId="49" fontId="44" fillId="25" borderId="52" xfId="0" applyNumberFormat="1" applyFont="1" applyFill="1" applyBorder="1" applyAlignment="1">
      <alignment horizontal="center" vertical="center" wrapText="1"/>
    </xf>
    <xf numFmtId="49" fontId="44" fillId="25" borderId="52" xfId="0" applyNumberFormat="1" applyFont="1" applyFill="1" applyBorder="1" applyAlignment="1">
      <alignment horizontal="center" vertical="center"/>
    </xf>
    <xf numFmtId="49" fontId="44" fillId="24" borderId="10" xfId="0" applyNumberFormat="1" applyFont="1" applyFill="1" applyBorder="1" applyAlignment="1">
      <alignment horizontal="center" vertical="center"/>
    </xf>
    <xf numFmtId="0" fontId="41" fillId="24" borderId="10" xfId="0" applyFont="1" applyFill="1" applyBorder="1" applyAlignment="1">
      <alignment vertical="center"/>
    </xf>
    <xf numFmtId="49" fontId="110" fillId="24" borderId="10" xfId="0" applyNumberFormat="1" applyFont="1" applyFill="1" applyBorder="1" applyAlignment="1">
      <alignment horizontal="center" vertical="center"/>
    </xf>
    <xf numFmtId="0" fontId="110" fillId="24" borderId="17" xfId="0" applyFont="1" applyFill="1" applyBorder="1" applyAlignment="1">
      <alignment vertical="center"/>
    </xf>
    <xf numFmtId="0" fontId="111" fillId="24" borderId="10" xfId="0" applyFont="1" applyFill="1" applyBorder="1" applyAlignment="1">
      <alignment vertical="center"/>
    </xf>
    <xf numFmtId="0" fontId="110" fillId="28" borderId="28" xfId="0" applyFont="1" applyFill="1" applyBorder="1" applyAlignment="1">
      <alignment horizontal="center" vertical="center" wrapText="1"/>
    </xf>
    <xf numFmtId="49" fontId="110" fillId="28" borderId="52" xfId="0" applyNumberFormat="1" applyFont="1" applyFill="1" applyBorder="1" applyAlignment="1">
      <alignment horizontal="center" vertical="center"/>
    </xf>
    <xf numFmtId="0" fontId="110" fillId="28" borderId="43" xfId="0" applyFont="1" applyFill="1" applyBorder="1" applyAlignment="1">
      <alignment vertical="center"/>
    </xf>
    <xf numFmtId="49" fontId="110" fillId="28" borderId="48" xfId="0" applyNumberFormat="1" applyFont="1" applyFill="1" applyBorder="1" applyAlignment="1">
      <alignment horizontal="center" vertical="center"/>
    </xf>
    <xf numFmtId="0" fontId="110" fillId="28" borderId="36" xfId="0" applyFont="1" applyFill="1" applyBorder="1" applyAlignment="1">
      <alignment vertical="center"/>
    </xf>
    <xf numFmtId="49" fontId="112" fillId="28" borderId="50" xfId="0" applyNumberFormat="1" applyFont="1" applyFill="1" applyBorder="1" applyAlignment="1">
      <alignment horizontal="center" vertical="center"/>
    </xf>
    <xf numFmtId="0" fontId="112" fillId="28" borderId="44" xfId="0" applyFont="1" applyFill="1" applyBorder="1" applyAlignment="1">
      <alignment horizontal="left" vertical="center"/>
    </xf>
    <xf numFmtId="0" fontId="110" fillId="29" borderId="13" xfId="0" applyFont="1" applyFill="1" applyBorder="1" applyAlignment="1">
      <alignment/>
    </xf>
    <xf numFmtId="0" fontId="113" fillId="30" borderId="13" xfId="0" applyFont="1" applyFill="1" applyBorder="1" applyAlignment="1">
      <alignment/>
    </xf>
    <xf numFmtId="0" fontId="113" fillId="30" borderId="42" xfId="0" applyFont="1" applyFill="1" applyBorder="1" applyAlignment="1">
      <alignment/>
    </xf>
    <xf numFmtId="0" fontId="113" fillId="30" borderId="18" xfId="0" applyFont="1" applyFill="1" applyBorder="1" applyAlignment="1">
      <alignment/>
    </xf>
    <xf numFmtId="0" fontId="113" fillId="30" borderId="12" xfId="0" applyFont="1" applyFill="1" applyBorder="1" applyAlignment="1">
      <alignment/>
    </xf>
    <xf numFmtId="0" fontId="113" fillId="31" borderId="13" xfId="0" applyFont="1" applyFill="1" applyBorder="1" applyAlignment="1">
      <alignment/>
    </xf>
    <xf numFmtId="0" fontId="113" fillId="31" borderId="42" xfId="0" applyFont="1" applyFill="1" applyBorder="1" applyAlignment="1">
      <alignment/>
    </xf>
    <xf numFmtId="0" fontId="113" fillId="31" borderId="18" xfId="0" applyFont="1" applyFill="1" applyBorder="1" applyAlignment="1">
      <alignment/>
    </xf>
    <xf numFmtId="0" fontId="113" fillId="31" borderId="12" xfId="0" applyFont="1" applyFill="1" applyBorder="1" applyAlignment="1">
      <alignment/>
    </xf>
    <xf numFmtId="0" fontId="41" fillId="24" borderId="0" xfId="0" applyFont="1" applyFill="1" applyBorder="1" applyAlignment="1">
      <alignment/>
    </xf>
    <xf numFmtId="0" fontId="62" fillId="26" borderId="13" xfId="0" applyFont="1" applyFill="1" applyBorder="1" applyAlignment="1">
      <alignment horizontal="center" vertical="center"/>
    </xf>
    <xf numFmtId="0" fontId="62" fillId="26" borderId="18" xfId="0" applyFont="1" applyFill="1" applyBorder="1" applyAlignment="1">
      <alignment horizontal="center" vertical="center"/>
    </xf>
    <xf numFmtId="3" fontId="40" fillId="0" borderId="18" xfId="0" applyNumberFormat="1" applyFont="1" applyFill="1" applyBorder="1" applyAlignment="1">
      <alignment vertical="center"/>
    </xf>
    <xf numFmtId="3" fontId="40" fillId="24" borderId="18" xfId="0" applyNumberFormat="1" applyFont="1" applyFill="1" applyBorder="1" applyAlignment="1">
      <alignment vertical="center"/>
    </xf>
    <xf numFmtId="3" fontId="40" fillId="24" borderId="12" xfId="0" applyNumberFormat="1" applyFont="1" applyFill="1" applyBorder="1" applyAlignment="1">
      <alignment vertical="center"/>
    </xf>
    <xf numFmtId="165" fontId="40" fillId="26" borderId="13" xfId="42" applyNumberFormat="1" applyFont="1" applyFill="1" applyBorder="1" applyAlignment="1">
      <alignment vertical="center"/>
    </xf>
    <xf numFmtId="165" fontId="40" fillId="26" borderId="18" xfId="42" applyNumberFormat="1" applyFont="1" applyFill="1" applyBorder="1" applyAlignment="1">
      <alignment vertical="center"/>
    </xf>
    <xf numFmtId="3" fontId="40" fillId="26" borderId="18" xfId="42" applyNumberFormat="1" applyFont="1" applyFill="1" applyBorder="1" applyAlignment="1">
      <alignment vertical="center"/>
    </xf>
    <xf numFmtId="3" fontId="40" fillId="26" borderId="23" xfId="42" applyNumberFormat="1" applyFont="1" applyFill="1" applyBorder="1" applyAlignment="1">
      <alignment vertical="center"/>
    </xf>
    <xf numFmtId="3" fontId="40" fillId="26" borderId="12" xfId="42" applyNumberFormat="1" applyFont="1" applyFill="1" applyBorder="1" applyAlignment="1">
      <alignment vertical="center"/>
    </xf>
    <xf numFmtId="3" fontId="40" fillId="24" borderId="18" xfId="42" applyNumberFormat="1" applyFont="1" applyFill="1" applyBorder="1" applyAlignment="1">
      <alignment vertical="center"/>
    </xf>
    <xf numFmtId="3" fontId="40" fillId="24" borderId="12" xfId="42" applyNumberFormat="1" applyFont="1" applyFill="1" applyBorder="1" applyAlignment="1">
      <alignment vertical="center"/>
    </xf>
    <xf numFmtId="0" fontId="40" fillId="26" borderId="13" xfId="0" applyFont="1" applyFill="1" applyBorder="1" applyAlignment="1">
      <alignment horizontal="center" vertical="center"/>
    </xf>
    <xf numFmtId="0" fontId="40" fillId="24" borderId="48" xfId="0" applyFont="1" applyFill="1" applyBorder="1" applyAlignment="1">
      <alignment horizontal="center" vertical="center"/>
    </xf>
    <xf numFmtId="0" fontId="40" fillId="24" borderId="47" xfId="0" applyFont="1" applyFill="1" applyBorder="1" applyAlignment="1">
      <alignment horizontal="center" vertical="center"/>
    </xf>
    <xf numFmtId="0" fontId="40" fillId="24" borderId="42" xfId="0" applyFont="1" applyFill="1" applyBorder="1" applyAlignment="1">
      <alignment horizontal="center" vertical="center"/>
    </xf>
    <xf numFmtId="3" fontId="42" fillId="24" borderId="18" xfId="0" applyNumberFormat="1" applyFont="1" applyFill="1" applyBorder="1" applyAlignment="1">
      <alignment vertical="center"/>
    </xf>
    <xf numFmtId="3" fontId="42" fillId="24" borderId="12" xfId="0" applyNumberFormat="1" applyFont="1" applyFill="1" applyBorder="1" applyAlignment="1">
      <alignment vertical="center"/>
    </xf>
    <xf numFmtId="3" fontId="42" fillId="24" borderId="32" xfId="0" applyNumberFormat="1" applyFont="1" applyFill="1" applyBorder="1" applyAlignment="1">
      <alignment vertical="center"/>
    </xf>
    <xf numFmtId="3" fontId="42" fillId="24" borderId="33" xfId="0" applyNumberFormat="1" applyFont="1" applyFill="1" applyBorder="1" applyAlignment="1">
      <alignment vertical="center"/>
    </xf>
    <xf numFmtId="165" fontId="114" fillId="26" borderId="23" xfId="42" applyNumberFormat="1" applyFont="1" applyFill="1" applyBorder="1" applyAlignment="1">
      <alignment/>
    </xf>
    <xf numFmtId="37" fontId="40" fillId="26" borderId="18" xfId="42" applyNumberFormat="1" applyFont="1" applyFill="1" applyBorder="1" applyAlignment="1">
      <alignment vertical="center"/>
    </xf>
    <xf numFmtId="0" fontId="40" fillId="26" borderId="18" xfId="0" applyFont="1" applyFill="1" applyBorder="1" applyAlignment="1">
      <alignment vertical="center"/>
    </xf>
    <xf numFmtId="9" fontId="40" fillId="26" borderId="18" xfId="65" applyFont="1" applyFill="1" applyBorder="1" applyAlignment="1">
      <alignment vertical="center"/>
    </xf>
    <xf numFmtId="0" fontId="40" fillId="24" borderId="0" xfId="0" applyFont="1" applyFill="1" applyAlignment="1">
      <alignment/>
    </xf>
    <xf numFmtId="3" fontId="40" fillId="24" borderId="20" xfId="0" applyNumberFormat="1" applyFont="1" applyFill="1" applyBorder="1" applyAlignment="1">
      <alignment vertical="center"/>
    </xf>
    <xf numFmtId="165" fontId="114" fillId="26" borderId="30" xfId="42" applyNumberFormat="1" applyFont="1" applyFill="1" applyBorder="1" applyAlignment="1">
      <alignment/>
    </xf>
    <xf numFmtId="3" fontId="40" fillId="24" borderId="21" xfId="0" applyNumberFormat="1" applyFont="1" applyFill="1" applyBorder="1" applyAlignment="1">
      <alignment vertical="center"/>
    </xf>
    <xf numFmtId="3" fontId="40" fillId="24" borderId="38" xfId="0" applyNumberFormat="1" applyFont="1" applyFill="1" applyBorder="1" applyAlignment="1">
      <alignment vertical="center"/>
    </xf>
    <xf numFmtId="0" fontId="40" fillId="26" borderId="11" xfId="0" applyFont="1" applyFill="1" applyBorder="1" applyAlignment="1">
      <alignment vertical="center"/>
    </xf>
    <xf numFmtId="0" fontId="40" fillId="26" borderId="47" xfId="0" applyFont="1" applyFill="1" applyBorder="1" applyAlignment="1">
      <alignment/>
    </xf>
    <xf numFmtId="3" fontId="40" fillId="24" borderId="25" xfId="0" applyNumberFormat="1" applyFont="1" applyFill="1" applyBorder="1" applyAlignment="1">
      <alignment vertical="center"/>
    </xf>
    <xf numFmtId="49" fontId="40" fillId="25" borderId="10" xfId="0" applyNumberFormat="1" applyFont="1" applyFill="1" applyBorder="1" applyAlignment="1">
      <alignment horizontal="right" vertical="center"/>
    </xf>
    <xf numFmtId="49" fontId="40" fillId="25" borderId="0" xfId="0" applyNumberFormat="1" applyFont="1" applyFill="1" applyBorder="1" applyAlignment="1">
      <alignment horizontal="right" vertical="center"/>
    </xf>
    <xf numFmtId="0" fontId="40" fillId="25" borderId="0" xfId="0" applyFont="1" applyFill="1" applyBorder="1" applyAlignment="1">
      <alignment vertical="center"/>
    </xf>
    <xf numFmtId="49" fontId="42" fillId="25" borderId="10" xfId="0" applyNumberFormat="1" applyFont="1" applyFill="1" applyBorder="1" applyAlignment="1">
      <alignment horizontal="center" vertical="center"/>
    </xf>
    <xf numFmtId="0" fontId="42" fillId="25" borderId="0" xfId="0" applyFont="1" applyFill="1" applyBorder="1" applyAlignment="1">
      <alignment vertical="center"/>
    </xf>
    <xf numFmtId="0" fontId="40" fillId="25" borderId="53" xfId="0" applyFont="1" applyFill="1" applyBorder="1" applyAlignment="1">
      <alignment vertical="center"/>
    </xf>
    <xf numFmtId="0" fontId="40" fillId="25" borderId="54" xfId="0" applyFont="1" applyFill="1" applyBorder="1" applyAlignment="1">
      <alignment vertical="center"/>
    </xf>
    <xf numFmtId="0" fontId="40" fillId="25" borderId="10" xfId="0" applyFont="1" applyFill="1" applyBorder="1" applyAlignment="1">
      <alignment vertical="center"/>
    </xf>
    <xf numFmtId="0" fontId="40" fillId="25" borderId="55" xfId="0" applyFont="1" applyFill="1" applyBorder="1" applyAlignment="1">
      <alignment vertical="center"/>
    </xf>
    <xf numFmtId="49" fontId="42" fillId="25" borderId="48" xfId="0" applyNumberFormat="1" applyFont="1" applyFill="1" applyBorder="1" applyAlignment="1">
      <alignment horizontal="center" vertical="center"/>
    </xf>
    <xf numFmtId="0" fontId="42" fillId="25" borderId="49" xfId="0" applyFont="1" applyFill="1" applyBorder="1" applyAlignment="1">
      <alignment vertical="center"/>
    </xf>
    <xf numFmtId="0" fontId="40" fillId="25" borderId="47" xfId="0" applyFont="1" applyFill="1" applyBorder="1" applyAlignment="1">
      <alignment vertical="center"/>
    </xf>
    <xf numFmtId="3" fontId="42" fillId="25" borderId="25" xfId="0" applyNumberFormat="1" applyFont="1" applyFill="1" applyBorder="1" applyAlignment="1">
      <alignment horizontal="center" vertical="center"/>
    </xf>
    <xf numFmtId="0" fontId="111" fillId="28" borderId="13" xfId="0" applyFont="1" applyFill="1" applyBorder="1" applyAlignment="1">
      <alignment horizontal="center" vertical="center" wrapText="1"/>
    </xf>
    <xf numFmtId="0" fontId="111" fillId="28" borderId="18" xfId="0" applyFont="1" applyFill="1" applyBorder="1" applyAlignment="1">
      <alignment horizontal="center" vertical="center" wrapText="1"/>
    </xf>
    <xf numFmtId="0" fontId="111" fillId="28" borderId="36" xfId="0" applyFont="1" applyFill="1" applyBorder="1" applyAlignment="1">
      <alignment horizontal="center" vertical="center" wrapText="1"/>
    </xf>
    <xf numFmtId="49" fontId="110" fillId="28" borderId="52" xfId="0" applyNumberFormat="1" applyFont="1" applyFill="1" applyBorder="1" applyAlignment="1">
      <alignment horizontal="center" vertical="center" wrapText="1"/>
    </xf>
    <xf numFmtId="0" fontId="111" fillId="28" borderId="15" xfId="0" applyFont="1" applyFill="1" applyBorder="1" applyAlignment="1">
      <alignment vertical="center" wrapText="1"/>
    </xf>
    <xf numFmtId="0" fontId="115" fillId="28" borderId="45" xfId="0" applyFont="1" applyFill="1" applyBorder="1" applyAlignment="1">
      <alignment horizontal="center" vertical="center" wrapText="1"/>
    </xf>
    <xf numFmtId="0" fontId="115" fillId="28" borderId="46" xfId="0" applyFont="1" applyFill="1" applyBorder="1" applyAlignment="1">
      <alignment horizontal="center" vertical="center" wrapText="1"/>
    </xf>
    <xf numFmtId="0" fontId="111" fillId="28" borderId="47" xfId="0" applyFont="1" applyFill="1" applyBorder="1" applyAlignment="1">
      <alignment horizontal="center" vertical="center" wrapText="1"/>
    </xf>
    <xf numFmtId="0" fontId="115" fillId="28" borderId="13" xfId="0" applyFont="1" applyFill="1" applyBorder="1" applyAlignment="1">
      <alignment horizontal="center" vertical="center" wrapText="1"/>
    </xf>
    <xf numFmtId="0" fontId="115" fillId="28" borderId="18" xfId="0" applyFont="1" applyFill="1" applyBorder="1" applyAlignment="1">
      <alignment horizontal="center" vertical="center" wrapText="1"/>
    </xf>
    <xf numFmtId="49" fontId="40" fillId="28" borderId="10" xfId="0" applyNumberFormat="1" applyFont="1" applyFill="1" applyBorder="1" applyAlignment="1">
      <alignment horizontal="right" vertical="center"/>
    </xf>
    <xf numFmtId="49" fontId="40" fillId="28" borderId="0" xfId="0" applyNumberFormat="1" applyFont="1" applyFill="1" applyBorder="1" applyAlignment="1">
      <alignment horizontal="right" vertical="center"/>
    </xf>
    <xf numFmtId="0" fontId="40" fillId="28" borderId="0" xfId="0" applyFont="1" applyFill="1" applyBorder="1" applyAlignment="1">
      <alignment vertical="center"/>
    </xf>
    <xf numFmtId="49" fontId="1" fillId="28" borderId="19" xfId="0" applyNumberFormat="1" applyFont="1" applyFill="1" applyBorder="1" applyAlignment="1">
      <alignment horizontal="center" vertical="center"/>
    </xf>
    <xf numFmtId="0" fontId="1" fillId="28" borderId="11" xfId="0" applyFont="1" applyFill="1" applyBorder="1" applyAlignment="1">
      <alignment vertical="center"/>
    </xf>
    <xf numFmtId="0" fontId="0" fillId="28" borderId="23" xfId="0" applyFill="1" applyBorder="1" applyAlignment="1">
      <alignment vertical="center"/>
    </xf>
    <xf numFmtId="0" fontId="111" fillId="28" borderId="18" xfId="0" applyFont="1" applyFill="1" applyBorder="1" applyAlignment="1">
      <alignment vertical="center"/>
    </xf>
    <xf numFmtId="0" fontId="116" fillId="28" borderId="23" xfId="0" applyFont="1" applyFill="1" applyBorder="1" applyAlignment="1">
      <alignment vertical="center"/>
    </xf>
    <xf numFmtId="0" fontId="1" fillId="28" borderId="0" xfId="0" applyFont="1" applyFill="1" applyBorder="1" applyAlignment="1">
      <alignment vertical="center"/>
    </xf>
    <xf numFmtId="0" fontId="0" fillId="28" borderId="0" xfId="0" applyFill="1" applyBorder="1" applyAlignment="1">
      <alignment vertical="center"/>
    </xf>
    <xf numFmtId="49" fontId="1" fillId="28" borderId="10" xfId="0" applyNumberFormat="1" applyFont="1" applyFill="1" applyBorder="1" applyAlignment="1">
      <alignment horizontal="center" vertical="center"/>
    </xf>
    <xf numFmtId="0" fontId="44" fillId="28" borderId="47" xfId="0" applyFont="1" applyFill="1" applyBorder="1" applyAlignment="1">
      <alignment vertical="center"/>
    </xf>
    <xf numFmtId="0" fontId="41" fillId="28" borderId="47" xfId="0" applyFont="1" applyFill="1" applyBorder="1" applyAlignment="1">
      <alignment vertical="center"/>
    </xf>
    <xf numFmtId="0" fontId="110" fillId="28" borderId="47" xfId="0" applyFont="1" applyFill="1" applyBorder="1" applyAlignment="1">
      <alignment vertical="center"/>
    </xf>
    <xf numFmtId="0" fontId="111" fillId="28" borderId="47" xfId="0" applyFont="1" applyFill="1" applyBorder="1" applyAlignment="1">
      <alignment vertical="center"/>
    </xf>
    <xf numFmtId="49" fontId="117" fillId="28" borderId="10" xfId="0" applyNumberFormat="1" applyFont="1" applyFill="1" applyBorder="1" applyAlignment="1">
      <alignment horizontal="center" vertical="center"/>
    </xf>
    <xf numFmtId="0" fontId="117" fillId="28" borderId="0" xfId="0" applyFont="1" applyFill="1" applyBorder="1" applyAlignment="1">
      <alignment vertical="center"/>
    </xf>
    <xf numFmtId="0" fontId="118" fillId="28" borderId="0" xfId="0" applyFont="1" applyFill="1" applyBorder="1" applyAlignment="1">
      <alignment vertical="center"/>
    </xf>
    <xf numFmtId="49" fontId="119" fillId="28" borderId="19" xfId="0" applyNumberFormat="1" applyFont="1" applyFill="1" applyBorder="1" applyAlignment="1">
      <alignment horizontal="center" vertical="center"/>
    </xf>
    <xf numFmtId="0" fontId="119" fillId="28" borderId="11" xfId="0" applyFont="1" applyFill="1" applyBorder="1" applyAlignment="1">
      <alignment vertical="center"/>
    </xf>
    <xf numFmtId="49" fontId="119" fillId="28" borderId="10" xfId="0" applyNumberFormat="1" applyFont="1" applyFill="1" applyBorder="1" applyAlignment="1">
      <alignment horizontal="center" vertical="center"/>
    </xf>
    <xf numFmtId="0" fontId="119" fillId="28" borderId="0" xfId="0" applyFont="1" applyFill="1" applyBorder="1" applyAlignment="1">
      <alignment vertical="center"/>
    </xf>
    <xf numFmtId="0" fontId="116" fillId="28" borderId="0" xfId="0" applyFont="1" applyFill="1" applyBorder="1" applyAlignment="1">
      <alignment vertical="center"/>
    </xf>
    <xf numFmtId="3" fontId="40" fillId="28" borderId="18" xfId="0" applyNumberFormat="1" applyFont="1" applyFill="1" applyBorder="1" applyAlignment="1">
      <alignment vertical="center"/>
    </xf>
    <xf numFmtId="3" fontId="40" fillId="28" borderId="23" xfId="0" applyNumberFormat="1" applyFont="1" applyFill="1" applyBorder="1" applyAlignment="1">
      <alignment vertical="center"/>
    </xf>
    <xf numFmtId="3" fontId="40" fillId="28" borderId="12" xfId="0" applyNumberFormat="1" applyFont="1" applyFill="1" applyBorder="1" applyAlignment="1">
      <alignment vertical="center"/>
    </xf>
    <xf numFmtId="0" fontId="120" fillId="28" borderId="13" xfId="0" applyFont="1" applyFill="1" applyBorder="1" applyAlignment="1">
      <alignment horizontal="center" vertical="center"/>
    </xf>
    <xf numFmtId="167" fontId="120" fillId="28" borderId="18" xfId="45" applyNumberFormat="1" applyFont="1" applyFill="1" applyBorder="1" applyAlignment="1">
      <alignment vertical="center"/>
    </xf>
    <xf numFmtId="3" fontId="118" fillId="28" borderId="18" xfId="0" applyNumberFormat="1" applyFont="1" applyFill="1" applyBorder="1" applyAlignment="1">
      <alignment vertical="center"/>
    </xf>
    <xf numFmtId="3" fontId="118" fillId="28" borderId="23" xfId="0" applyNumberFormat="1" applyFont="1" applyFill="1" applyBorder="1" applyAlignment="1">
      <alignment vertical="center"/>
    </xf>
    <xf numFmtId="3" fontId="118" fillId="28" borderId="12" xfId="0" applyNumberFormat="1" applyFont="1" applyFill="1" applyBorder="1" applyAlignment="1">
      <alignment vertical="center"/>
    </xf>
    <xf numFmtId="0" fontId="0" fillId="28" borderId="47" xfId="0" applyFill="1" applyBorder="1" applyAlignment="1">
      <alignment vertical="center"/>
    </xf>
    <xf numFmtId="49" fontId="118" fillId="28" borderId="10" xfId="0" applyNumberFormat="1" applyFont="1" applyFill="1" applyBorder="1" applyAlignment="1">
      <alignment horizontal="right" vertical="center"/>
    </xf>
    <xf numFmtId="49" fontId="118" fillId="28" borderId="0" xfId="0" applyNumberFormat="1" applyFont="1" applyFill="1" applyBorder="1" applyAlignment="1">
      <alignment horizontal="right" vertical="center"/>
    </xf>
    <xf numFmtId="0" fontId="118" fillId="28" borderId="53" xfId="0" applyFont="1" applyFill="1" applyBorder="1" applyAlignment="1">
      <alignment vertical="center"/>
    </xf>
    <xf numFmtId="0" fontId="118" fillId="28" borderId="54" xfId="0" applyFont="1" applyFill="1" applyBorder="1" applyAlignment="1">
      <alignment vertical="center"/>
    </xf>
    <xf numFmtId="0" fontId="119" fillId="28" borderId="49" xfId="0" applyFont="1" applyFill="1" applyBorder="1" applyAlignment="1">
      <alignment vertical="center"/>
    </xf>
    <xf numFmtId="0" fontId="118" fillId="28" borderId="10" xfId="0" applyFont="1" applyFill="1" applyBorder="1" applyAlignment="1">
      <alignment vertical="center"/>
    </xf>
    <xf numFmtId="0" fontId="116" fillId="28" borderId="10" xfId="0" applyFont="1" applyFill="1" applyBorder="1" applyAlignment="1">
      <alignment vertical="center"/>
    </xf>
    <xf numFmtId="0" fontId="118" fillId="28" borderId="55" xfId="0" applyFont="1" applyFill="1" applyBorder="1" applyAlignment="1">
      <alignment vertical="center"/>
    </xf>
    <xf numFmtId="0" fontId="116" fillId="28" borderId="19" xfId="0" applyFont="1" applyFill="1" applyBorder="1" applyAlignment="1">
      <alignment vertical="center"/>
    </xf>
    <xf numFmtId="49" fontId="119" fillId="28" borderId="48" xfId="0" applyNumberFormat="1" applyFont="1" applyFill="1" applyBorder="1" applyAlignment="1">
      <alignment horizontal="center" vertical="center"/>
    </xf>
    <xf numFmtId="0" fontId="116" fillId="28" borderId="47" xfId="0" applyFont="1" applyFill="1" applyBorder="1" applyAlignment="1">
      <alignment vertical="center"/>
    </xf>
    <xf numFmtId="0" fontId="111" fillId="28" borderId="42" xfId="0" applyFont="1" applyFill="1" applyBorder="1" applyAlignment="1">
      <alignment vertical="center"/>
    </xf>
    <xf numFmtId="0" fontId="112" fillId="28" borderId="51" xfId="0" applyFont="1" applyFill="1" applyBorder="1" applyAlignment="1">
      <alignment horizontal="center" vertical="center"/>
    </xf>
    <xf numFmtId="0" fontId="1" fillId="28" borderId="47" xfId="0" applyFont="1" applyFill="1" applyBorder="1" applyAlignment="1">
      <alignment vertical="center"/>
    </xf>
    <xf numFmtId="0" fontId="43" fillId="28" borderId="44" xfId="0" applyFont="1" applyFill="1" applyBorder="1" applyAlignment="1">
      <alignment horizontal="center" vertical="center"/>
    </xf>
    <xf numFmtId="0" fontId="40" fillId="28" borderId="30" xfId="0" applyFont="1" applyFill="1" applyBorder="1" applyAlignment="1">
      <alignment horizontal="center" vertical="center"/>
    </xf>
    <xf numFmtId="0" fontId="40" fillId="28" borderId="31"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12" xfId="0" applyFont="1" applyFill="1" applyBorder="1" applyAlignment="1">
      <alignment horizontal="center" vertical="center"/>
    </xf>
    <xf numFmtId="0" fontId="40" fillId="28" borderId="23" xfId="0" applyFont="1" applyFill="1" applyBorder="1" applyAlignment="1">
      <alignment horizontal="center" vertical="center"/>
    </xf>
    <xf numFmtId="0" fontId="40" fillId="28" borderId="12" xfId="0" applyFont="1" applyFill="1" applyBorder="1" applyAlignment="1">
      <alignment horizontal="center" vertical="center"/>
    </xf>
    <xf numFmtId="0" fontId="118" fillId="28" borderId="23" xfId="0" applyFont="1" applyFill="1" applyBorder="1" applyAlignment="1">
      <alignment horizontal="center" vertical="center"/>
    </xf>
    <xf numFmtId="0" fontId="118" fillId="28" borderId="12" xfId="0" applyFont="1" applyFill="1" applyBorder="1" applyAlignment="1">
      <alignment horizontal="center" vertical="center"/>
    </xf>
    <xf numFmtId="3" fontId="118" fillId="28" borderId="18" xfId="42" applyNumberFormat="1" applyFont="1" applyFill="1" applyBorder="1" applyAlignment="1">
      <alignment vertical="center"/>
    </xf>
    <xf numFmtId="3" fontId="118" fillId="28" borderId="23" xfId="42" applyNumberFormat="1" applyFont="1" applyFill="1" applyBorder="1" applyAlignment="1">
      <alignment vertical="center"/>
    </xf>
    <xf numFmtId="3" fontId="118" fillId="28" borderId="12" xfId="42" applyNumberFormat="1" applyFont="1" applyFill="1" applyBorder="1" applyAlignment="1">
      <alignment vertical="center"/>
    </xf>
    <xf numFmtId="0" fontId="118" fillId="28" borderId="18" xfId="0" applyFont="1" applyFill="1" applyBorder="1" applyAlignment="1">
      <alignment vertical="center"/>
    </xf>
    <xf numFmtId="0" fontId="110" fillId="28" borderId="41" xfId="0" applyFont="1" applyFill="1" applyBorder="1" applyAlignment="1">
      <alignment horizontal="center" vertical="center" wrapText="1"/>
    </xf>
    <xf numFmtId="188" fontId="121" fillId="28" borderId="28" xfId="45" applyNumberFormat="1" applyFont="1" applyFill="1" applyBorder="1" applyAlignment="1">
      <alignment vertical="center"/>
    </xf>
    <xf numFmtId="49" fontId="44" fillId="0" borderId="0" xfId="0" applyNumberFormat="1" applyFont="1" applyBorder="1" applyAlignment="1">
      <alignment horizontal="center" vertical="center"/>
    </xf>
    <xf numFmtId="0" fontId="44" fillId="0" borderId="0" xfId="0" applyFont="1" applyBorder="1" applyAlignment="1">
      <alignment horizontal="left" wrapText="1"/>
    </xf>
    <xf numFmtId="0" fontId="44" fillId="0" borderId="0"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vertical="top" wrapText="1"/>
    </xf>
    <xf numFmtId="0" fontId="40" fillId="0" borderId="0" xfId="0" applyFont="1" applyBorder="1" applyAlignment="1">
      <alignment wrapText="1"/>
    </xf>
    <xf numFmtId="0" fontId="40" fillId="24" borderId="56" xfId="0" applyFont="1" applyFill="1" applyBorder="1" applyAlignment="1">
      <alignment/>
    </xf>
    <xf numFmtId="0" fontId="122" fillId="24" borderId="45" xfId="0" applyFont="1" applyFill="1" applyBorder="1" applyAlignment="1">
      <alignment horizontal="left" vertical="center"/>
    </xf>
    <xf numFmtId="0" fontId="122" fillId="24" borderId="46" xfId="0" applyFont="1" applyFill="1" applyBorder="1" applyAlignment="1">
      <alignment horizontal="left" vertical="center" wrapText="1"/>
    </xf>
    <xf numFmtId="0" fontId="122" fillId="24" borderId="46" xfId="0" applyFont="1" applyFill="1" applyBorder="1" applyAlignment="1">
      <alignment horizontal="left" vertical="center"/>
    </xf>
    <xf numFmtId="14" fontId="122" fillId="24" borderId="46" xfId="0" applyNumberFormat="1" applyFont="1" applyFill="1" applyBorder="1" applyAlignment="1">
      <alignment/>
    </xf>
    <xf numFmtId="165" fontId="122" fillId="24" borderId="46" xfId="42" applyNumberFormat="1" applyFont="1" applyFill="1" applyBorder="1" applyAlignment="1">
      <alignment horizontal="left" vertical="center"/>
    </xf>
    <xf numFmtId="0" fontId="122" fillId="24" borderId="57" xfId="0" applyFont="1" applyFill="1" applyBorder="1" applyAlignment="1">
      <alignment horizontal="left" vertical="center"/>
    </xf>
    <xf numFmtId="0" fontId="122" fillId="24" borderId="13" xfId="0" applyFont="1" applyFill="1" applyBorder="1" applyAlignment="1">
      <alignment horizontal="left" vertical="center"/>
    </xf>
    <xf numFmtId="0" fontId="122" fillId="24" borderId="18" xfId="0" applyFont="1" applyFill="1" applyBorder="1" applyAlignment="1">
      <alignment horizontal="left" vertical="center"/>
    </xf>
    <xf numFmtId="0" fontId="122" fillId="24" borderId="18" xfId="0" applyFont="1" applyFill="1" applyBorder="1" applyAlignment="1">
      <alignment horizontal="left" vertical="center" wrapText="1"/>
    </xf>
    <xf numFmtId="14" fontId="122" fillId="24" borderId="18" xfId="0" applyNumberFormat="1" applyFont="1" applyFill="1" applyBorder="1" applyAlignment="1">
      <alignment/>
    </xf>
    <xf numFmtId="165" fontId="122" fillId="24" borderId="18" xfId="42" applyNumberFormat="1" applyFont="1" applyFill="1" applyBorder="1" applyAlignment="1">
      <alignment horizontal="left" vertical="center"/>
    </xf>
    <xf numFmtId="0" fontId="122" fillId="24" borderId="12" xfId="0" applyFont="1" applyFill="1" applyBorder="1" applyAlignment="1">
      <alignment horizontal="left" vertical="center"/>
    </xf>
    <xf numFmtId="0" fontId="122" fillId="24" borderId="18" xfId="0" applyFont="1" applyFill="1" applyBorder="1" applyAlignment="1">
      <alignment/>
    </xf>
    <xf numFmtId="49" fontId="122" fillId="24" borderId="18" xfId="61" applyNumberFormat="1" applyFont="1" applyFill="1" applyBorder="1" applyAlignment="1">
      <alignment horizontal="left"/>
      <protection/>
    </xf>
    <xf numFmtId="0" fontId="40" fillId="24" borderId="13" xfId="0" applyFont="1" applyFill="1" applyBorder="1" applyAlignment="1">
      <alignment horizontal="left" vertical="center"/>
    </xf>
    <xf numFmtId="0" fontId="40" fillId="24" borderId="18" xfId="0" applyFont="1" applyFill="1" applyBorder="1" applyAlignment="1">
      <alignment horizontal="left" vertical="center" wrapText="1"/>
    </xf>
    <xf numFmtId="0" fontId="40" fillId="24" borderId="18" xfId="0" applyFont="1" applyFill="1" applyBorder="1" applyAlignment="1">
      <alignment horizontal="left" vertical="center"/>
    </xf>
    <xf numFmtId="14" fontId="40" fillId="24" borderId="18" xfId="0" applyNumberFormat="1" applyFont="1" applyFill="1" applyBorder="1" applyAlignment="1">
      <alignment/>
    </xf>
    <xf numFmtId="165" fontId="40" fillId="24" borderId="18" xfId="42" applyNumberFormat="1" applyFont="1" applyFill="1" applyBorder="1" applyAlignment="1">
      <alignment horizontal="left" vertical="center"/>
    </xf>
    <xf numFmtId="0" fontId="108" fillId="24" borderId="18" xfId="0" applyFont="1" applyFill="1" applyBorder="1" applyAlignment="1">
      <alignment horizontal="left" vertical="center"/>
    </xf>
    <xf numFmtId="0" fontId="40" fillId="24" borderId="12" xfId="0" applyFont="1" applyFill="1" applyBorder="1" applyAlignment="1">
      <alignment horizontal="left" vertical="center" wrapText="1"/>
    </xf>
    <xf numFmtId="14" fontId="122" fillId="24" borderId="18" xfId="0" applyNumberFormat="1" applyFont="1" applyFill="1" applyBorder="1" applyAlignment="1">
      <alignment horizontal="right" vertical="center"/>
    </xf>
    <xf numFmtId="0" fontId="108" fillId="24" borderId="18" xfId="0" applyFont="1" applyFill="1" applyBorder="1" applyAlignment="1">
      <alignment vertical="center" wrapText="1"/>
    </xf>
    <xf numFmtId="165" fontId="108" fillId="24" borderId="18" xfId="59" applyNumberFormat="1" applyFont="1" applyFill="1" applyBorder="1" applyAlignment="1">
      <alignment vertical="center" wrapText="1"/>
    </xf>
    <xf numFmtId="165" fontId="108" fillId="24" borderId="18" xfId="59" applyNumberFormat="1" applyFont="1" applyFill="1" applyBorder="1" applyAlignment="1">
      <alignment wrapText="1"/>
    </xf>
    <xf numFmtId="165" fontId="108" fillId="24" borderId="12" xfId="59" applyNumberFormat="1" applyFont="1" applyFill="1" applyBorder="1" applyAlignment="1">
      <alignment vertical="center" wrapText="1"/>
    </xf>
    <xf numFmtId="0" fontId="122" fillId="24" borderId="58" xfId="0" applyFont="1" applyFill="1" applyBorder="1" applyAlignment="1">
      <alignment horizontal="left" vertical="center"/>
    </xf>
    <xf numFmtId="0" fontId="122" fillId="24" borderId="59" xfId="0" applyFont="1" applyFill="1" applyBorder="1" applyAlignment="1">
      <alignment horizontal="left" vertical="center" wrapText="1"/>
    </xf>
    <xf numFmtId="0" fontId="122" fillId="24" borderId="59" xfId="0" applyFont="1" applyFill="1" applyBorder="1" applyAlignment="1">
      <alignment horizontal="left" vertical="center"/>
    </xf>
    <xf numFmtId="0" fontId="108" fillId="24" borderId="59" xfId="0" applyFont="1" applyFill="1" applyBorder="1" applyAlignment="1">
      <alignment vertical="center" wrapText="1"/>
    </xf>
    <xf numFmtId="165" fontId="108" fillId="24" borderId="59" xfId="59" applyNumberFormat="1" applyFont="1" applyFill="1" applyBorder="1" applyAlignment="1">
      <alignment vertical="center" wrapText="1"/>
    </xf>
    <xf numFmtId="165" fontId="108" fillId="24" borderId="59" xfId="59" applyNumberFormat="1" applyFont="1" applyFill="1" applyBorder="1" applyAlignment="1">
      <alignment wrapText="1"/>
    </xf>
    <xf numFmtId="165" fontId="122" fillId="24" borderId="59" xfId="42" applyNumberFormat="1" applyFont="1" applyFill="1" applyBorder="1" applyAlignment="1">
      <alignment horizontal="left" vertical="center"/>
    </xf>
    <xf numFmtId="0" fontId="108" fillId="24" borderId="59" xfId="0" applyFont="1" applyFill="1" applyBorder="1" applyAlignment="1">
      <alignment horizontal="left" vertical="center"/>
    </xf>
    <xf numFmtId="165" fontId="108" fillId="24" borderId="60" xfId="59" applyNumberFormat="1" applyFont="1" applyFill="1" applyBorder="1" applyAlignment="1">
      <alignment vertical="center" wrapText="1"/>
    </xf>
    <xf numFmtId="49" fontId="41" fillId="0" borderId="0" xfId="0" applyNumberFormat="1" applyFont="1" applyBorder="1" applyAlignment="1">
      <alignment horizontal="right" vertical="center"/>
    </xf>
    <xf numFmtId="49" fontId="41" fillId="0" borderId="0" xfId="0" applyNumberFormat="1" applyFont="1" applyBorder="1" applyAlignment="1">
      <alignment horizontal="right" vertical="center" wrapText="1"/>
    </xf>
    <xf numFmtId="0" fontId="41" fillId="0" borderId="0" xfId="0" applyFont="1" applyBorder="1" applyAlignment="1">
      <alignment horizontal="right" vertical="center"/>
    </xf>
    <xf numFmtId="0" fontId="41" fillId="0" borderId="0" xfId="0" applyFont="1" applyBorder="1" applyAlignment="1">
      <alignment horizontal="right" vertical="center" wrapText="1"/>
    </xf>
    <xf numFmtId="0" fontId="41" fillId="0" borderId="0" xfId="0" applyFont="1" applyBorder="1" applyAlignment="1">
      <alignment vertical="center"/>
    </xf>
    <xf numFmtId="0" fontId="41" fillId="0" borderId="0" xfId="0" applyFont="1" applyBorder="1" applyAlignment="1">
      <alignment vertical="top"/>
    </xf>
    <xf numFmtId="0" fontId="41" fillId="0" borderId="0" xfId="0" applyFont="1" applyBorder="1" applyAlignment="1">
      <alignment vertical="center" wrapText="1"/>
    </xf>
    <xf numFmtId="0" fontId="44" fillId="0" borderId="0" xfId="0" applyFont="1" applyBorder="1" applyAlignment="1">
      <alignment vertical="center"/>
    </xf>
    <xf numFmtId="0" fontId="52" fillId="24" borderId="0" xfId="61" applyFont="1" applyFill="1" applyAlignment="1">
      <alignment horizontal="left" vertical="top" wrapText="1"/>
      <protection/>
    </xf>
    <xf numFmtId="0" fontId="41" fillId="24" borderId="0" xfId="61" applyFont="1" applyFill="1" applyAlignment="1">
      <alignment vertical="top" wrapText="1"/>
      <protection/>
    </xf>
    <xf numFmtId="0" fontId="52" fillId="24" borderId="0" xfId="61" applyFont="1" applyFill="1" applyAlignment="1">
      <alignment horizontal="left" vertical="top"/>
      <protection/>
    </xf>
    <xf numFmtId="0" fontId="40" fillId="24" borderId="0" xfId="61" applyFont="1" applyFill="1" applyAlignment="1">
      <alignment vertical="top" wrapText="1"/>
      <protection/>
    </xf>
    <xf numFmtId="0" fontId="40" fillId="24" borderId="0" xfId="61" applyFont="1" applyFill="1">
      <alignment/>
      <protection/>
    </xf>
    <xf numFmtId="0" fontId="23" fillId="0" borderId="0" xfId="0" applyFont="1" applyAlignment="1" applyProtection="1">
      <alignment/>
      <protection locked="0"/>
    </xf>
    <xf numFmtId="0" fontId="23" fillId="0" borderId="14" xfId="0" applyFont="1" applyBorder="1" applyAlignment="1" applyProtection="1">
      <alignment/>
      <protection locked="0"/>
    </xf>
    <xf numFmtId="0" fontId="23" fillId="0" borderId="15" xfId="0" applyFont="1" applyBorder="1" applyAlignment="1" applyProtection="1">
      <alignment/>
      <protection locked="0"/>
    </xf>
    <xf numFmtId="0" fontId="23" fillId="0" borderId="16" xfId="0" applyFont="1" applyBorder="1" applyAlignment="1" applyProtection="1">
      <alignment/>
      <protection locked="0"/>
    </xf>
    <xf numFmtId="0" fontId="23" fillId="0" borderId="10" xfId="0" applyFont="1" applyBorder="1" applyAlignment="1" applyProtection="1">
      <alignment/>
      <protection locked="0"/>
    </xf>
    <xf numFmtId="0" fontId="23" fillId="0" borderId="0" xfId="0" applyFont="1" applyBorder="1" applyAlignment="1" applyProtection="1">
      <alignment/>
      <protection locked="0"/>
    </xf>
    <xf numFmtId="0" fontId="23" fillId="0" borderId="17" xfId="0" applyFont="1" applyBorder="1" applyAlignment="1" applyProtection="1">
      <alignment/>
      <protection locked="0"/>
    </xf>
    <xf numFmtId="0" fontId="24" fillId="0" borderId="0" xfId="0" applyFont="1" applyBorder="1" applyAlignment="1" applyProtection="1">
      <alignment horizontal="center"/>
      <protection locked="0"/>
    </xf>
    <xf numFmtId="0" fontId="23" fillId="0" borderId="0" xfId="0" applyFont="1" applyBorder="1" applyAlignment="1" applyProtection="1">
      <alignment horizontal="right"/>
      <protection locked="0"/>
    </xf>
    <xf numFmtId="0" fontId="23" fillId="0" borderId="0" xfId="0" applyFont="1" applyBorder="1" applyAlignment="1" applyProtection="1">
      <alignment/>
      <protection locked="0"/>
    </xf>
    <xf numFmtId="0" fontId="40" fillId="0" borderId="10" xfId="0" applyFont="1" applyBorder="1" applyAlignment="1" applyProtection="1">
      <alignment/>
      <protection locked="0"/>
    </xf>
    <xf numFmtId="0" fontId="40" fillId="24" borderId="0" xfId="0" applyFont="1" applyFill="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11" xfId="0" applyFont="1" applyBorder="1" applyAlignment="1" applyProtection="1">
      <alignment/>
      <protection locked="0"/>
    </xf>
    <xf numFmtId="0" fontId="40" fillId="0" borderId="11" xfId="0" applyFont="1" applyBorder="1" applyAlignment="1" applyProtection="1">
      <alignment/>
      <protection locked="0"/>
    </xf>
    <xf numFmtId="0" fontId="40" fillId="0" borderId="35" xfId="0" applyFont="1" applyBorder="1" applyAlignment="1" applyProtection="1">
      <alignment/>
      <protection locked="0"/>
    </xf>
    <xf numFmtId="14" fontId="40" fillId="0" borderId="47" xfId="0" applyNumberFormat="1" applyFont="1" applyBorder="1" applyAlignment="1" applyProtection="1">
      <alignment horizontal="left"/>
      <protection locked="0"/>
    </xf>
    <xf numFmtId="0" fontId="40" fillId="0" borderId="0" xfId="0" applyFont="1" applyBorder="1" applyAlignment="1" applyProtection="1">
      <alignment horizontal="right"/>
      <protection locked="0"/>
    </xf>
    <xf numFmtId="14" fontId="40" fillId="0" borderId="0" xfId="0" applyNumberFormat="1" applyFont="1" applyBorder="1" applyAlignment="1" applyProtection="1">
      <alignment horizontal="left"/>
      <protection locked="0"/>
    </xf>
    <xf numFmtId="17" fontId="40" fillId="0" borderId="11" xfId="0" applyNumberFormat="1" applyFont="1" applyBorder="1" applyAlignment="1" applyProtection="1">
      <alignment horizontal="left"/>
      <protection locked="0"/>
    </xf>
    <xf numFmtId="17" fontId="40" fillId="0" borderId="35" xfId="0" applyNumberFormat="1" applyFont="1" applyBorder="1" applyAlignment="1" applyProtection="1">
      <alignment horizontal="left"/>
      <protection locked="0"/>
    </xf>
    <xf numFmtId="0" fontId="40" fillId="0" borderId="0" xfId="0" applyFont="1" applyBorder="1" applyAlignment="1" applyProtection="1">
      <alignment/>
      <protection locked="0"/>
    </xf>
    <xf numFmtId="0" fontId="40" fillId="0" borderId="47" xfId="0" applyFont="1" applyBorder="1" applyAlignment="1" applyProtection="1">
      <alignment/>
      <protection locked="0"/>
    </xf>
    <xf numFmtId="14" fontId="40" fillId="0" borderId="36" xfId="0" applyNumberFormat="1" applyFont="1" applyBorder="1" applyAlignment="1" applyProtection="1">
      <alignment horizontal="left"/>
      <protection locked="0"/>
    </xf>
    <xf numFmtId="0" fontId="40" fillId="0" borderId="0" xfId="0" applyFont="1" applyBorder="1" applyAlignment="1" applyProtection="1">
      <alignment/>
      <protection locked="0"/>
    </xf>
    <xf numFmtId="0" fontId="76" fillId="0" borderId="0" xfId="0" applyFont="1" applyBorder="1" applyAlignment="1" applyProtection="1">
      <alignment horizontal="center"/>
      <protection locked="0"/>
    </xf>
    <xf numFmtId="0" fontId="76" fillId="0" borderId="11" xfId="0" applyFont="1" applyBorder="1" applyAlignment="1" applyProtection="1">
      <alignment horizontal="left"/>
      <protection locked="0"/>
    </xf>
    <xf numFmtId="0" fontId="76" fillId="0" borderId="35" xfId="0" applyFont="1" applyBorder="1" applyAlignment="1" applyProtection="1">
      <alignment horizontal="left"/>
      <protection locked="0"/>
    </xf>
    <xf numFmtId="0" fontId="76" fillId="0" borderId="47" xfId="0" applyFont="1" applyBorder="1" applyAlignment="1" applyProtection="1">
      <alignment/>
      <protection locked="0"/>
    </xf>
    <xf numFmtId="0" fontId="76" fillId="0" borderId="11" xfId="0" applyFont="1" applyBorder="1" applyAlignment="1" applyProtection="1">
      <alignment/>
      <protection locked="0"/>
    </xf>
    <xf numFmtId="0" fontId="76" fillId="0" borderId="35" xfId="0" applyFont="1" applyBorder="1" applyAlignment="1" applyProtection="1">
      <alignment/>
      <protection locked="0"/>
    </xf>
    <xf numFmtId="0" fontId="25" fillId="0" borderId="0" xfId="0" applyFont="1" applyBorder="1" applyAlignment="1" applyProtection="1">
      <alignment horizontal="center"/>
      <protection locked="0"/>
    </xf>
    <xf numFmtId="0" fontId="23" fillId="0" borderId="11" xfId="0" applyFont="1" applyBorder="1" applyAlignment="1" applyProtection="1">
      <alignment/>
      <protection locked="0"/>
    </xf>
    <xf numFmtId="0" fontId="25" fillId="0" borderId="11" xfId="0" applyFont="1" applyBorder="1" applyAlignment="1" applyProtection="1">
      <alignment/>
      <protection locked="0"/>
    </xf>
    <xf numFmtId="0" fontId="23" fillId="28" borderId="0" xfId="0" applyFont="1" applyFill="1" applyBorder="1" applyAlignment="1" applyProtection="1">
      <alignment horizontal="center"/>
      <protection locked="0"/>
    </xf>
    <xf numFmtId="0" fontId="41" fillId="0" borderId="61" xfId="0" applyFont="1" applyBorder="1" applyAlignment="1" applyProtection="1">
      <alignment horizontal="center" vertical="center" wrapText="1"/>
      <protection locked="0"/>
    </xf>
    <xf numFmtId="0" fontId="41" fillId="0" borderId="62" xfId="0" applyFont="1" applyBorder="1" applyAlignment="1" applyProtection="1">
      <alignment horizontal="center" vertical="center" wrapText="1"/>
      <protection locked="0"/>
    </xf>
    <xf numFmtId="0" fontId="41" fillId="0" borderId="43"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77" fillId="0" borderId="19" xfId="0" applyFont="1" applyBorder="1" applyAlignment="1" applyProtection="1">
      <alignment horizontal="left" vertical="center" wrapText="1"/>
      <protection locked="0"/>
    </xf>
    <xf numFmtId="0" fontId="78" fillId="0" borderId="0" xfId="0" applyFont="1" applyBorder="1" applyAlignment="1" applyProtection="1">
      <alignment horizontal="left" vertical="center" wrapText="1"/>
      <protection locked="0"/>
    </xf>
    <xf numFmtId="0" fontId="23" fillId="32" borderId="13" xfId="0" applyFont="1" applyFill="1" applyBorder="1" applyAlignment="1" applyProtection="1">
      <alignment horizontal="center"/>
      <protection locked="0"/>
    </xf>
    <xf numFmtId="0" fontId="23" fillId="32" borderId="18" xfId="0" applyFont="1" applyFill="1" applyBorder="1" applyAlignment="1" applyProtection="1">
      <alignment horizontal="center"/>
      <protection locked="0"/>
    </xf>
    <xf numFmtId="0" fontId="23" fillId="32" borderId="36" xfId="0" applyFont="1" applyFill="1" applyBorder="1" applyAlignment="1" applyProtection="1">
      <alignment horizontal="center"/>
      <protection locked="0"/>
    </xf>
    <xf numFmtId="0" fontId="40" fillId="0" borderId="0" xfId="0" applyFont="1" applyAlignment="1" applyProtection="1">
      <alignment/>
      <protection locked="0"/>
    </xf>
    <xf numFmtId="0" fontId="40" fillId="26" borderId="50" xfId="0" applyFont="1" applyFill="1" applyBorder="1" applyAlignment="1" applyProtection="1">
      <alignment/>
      <protection locked="0"/>
    </xf>
    <xf numFmtId="0" fontId="42" fillId="0" borderId="14" xfId="0" applyFont="1" applyBorder="1" applyAlignment="1" applyProtection="1">
      <alignment horizontal="right"/>
      <protection locked="0"/>
    </xf>
    <xf numFmtId="0" fontId="27" fillId="0" borderId="0" xfId="0" applyFont="1" applyAlignment="1" applyProtection="1">
      <alignment/>
      <protection locked="0"/>
    </xf>
    <xf numFmtId="0" fontId="42" fillId="0" borderId="10" xfId="0" applyFont="1" applyBorder="1" applyAlignment="1" applyProtection="1">
      <alignment horizontal="right"/>
      <protection locked="0"/>
    </xf>
    <xf numFmtId="188" fontId="123" fillId="24" borderId="0" xfId="42" applyNumberFormat="1" applyFont="1" applyFill="1" applyBorder="1" applyAlignment="1" applyProtection="1">
      <alignment horizontal="center"/>
      <protection locked="0"/>
    </xf>
    <xf numFmtId="0" fontId="42" fillId="0" borderId="56" xfId="0" applyFont="1" applyBorder="1" applyAlignment="1" applyProtection="1">
      <alignment horizontal="right"/>
      <protection locked="0"/>
    </xf>
    <xf numFmtId="188" fontId="123" fillId="24" borderId="39" xfId="42" applyNumberFormat="1" applyFont="1" applyFill="1" applyBorder="1" applyAlignment="1" applyProtection="1">
      <alignment horizontal="center"/>
      <protection locked="0"/>
    </xf>
    <xf numFmtId="0" fontId="40" fillId="24" borderId="0" xfId="0" applyFont="1" applyFill="1" applyBorder="1" applyAlignment="1" applyProtection="1">
      <alignment/>
      <protection locked="0"/>
    </xf>
    <xf numFmtId="0" fontId="23" fillId="24" borderId="0" xfId="0" applyFont="1" applyFill="1" applyBorder="1" applyAlignment="1" applyProtection="1">
      <alignment/>
      <protection locked="0"/>
    </xf>
    <xf numFmtId="0" fontId="27" fillId="0" borderId="10" xfId="0" applyFont="1" applyBorder="1" applyAlignment="1" applyProtection="1">
      <alignment/>
      <protection locked="0"/>
    </xf>
    <xf numFmtId="0" fontId="27" fillId="0" borderId="0" xfId="0" applyFont="1" applyBorder="1" applyAlignment="1" applyProtection="1">
      <alignment/>
      <protection locked="0"/>
    </xf>
    <xf numFmtId="188" fontId="34" fillId="0" borderId="0" xfId="45" applyNumberFormat="1" applyFont="1" applyFill="1" applyBorder="1" applyAlignment="1" applyProtection="1">
      <alignment horizontal="left" vertical="center" wrapText="1"/>
      <protection locked="0"/>
    </xf>
    <xf numFmtId="0" fontId="23" fillId="0" borderId="0" xfId="0" applyFont="1" applyBorder="1" applyAlignment="1" applyProtection="1">
      <alignment horizontal="left" vertical="top"/>
      <protection locked="0"/>
    </xf>
    <xf numFmtId="0" fontId="40" fillId="0" borderId="50" xfId="0" applyFont="1" applyBorder="1" applyAlignment="1" applyProtection="1">
      <alignment horizontal="left" vertical="center"/>
      <protection locked="0"/>
    </xf>
    <xf numFmtId="0" fontId="23" fillId="0" borderId="44" xfId="0" applyFont="1" applyBorder="1" applyAlignment="1" applyProtection="1">
      <alignment horizontal="left" vertical="center"/>
      <protection locked="0"/>
    </xf>
    <xf numFmtId="0" fontId="40" fillId="0" borderId="56" xfId="0" applyFont="1" applyBorder="1" applyAlignment="1" applyProtection="1">
      <alignment horizontal="left" vertical="center"/>
      <protection locked="0"/>
    </xf>
    <xf numFmtId="0" fontId="23" fillId="0" borderId="40" xfId="0" applyFont="1" applyBorder="1" applyAlignment="1" applyProtection="1">
      <alignment horizontal="left" vertical="center"/>
      <protection locked="0"/>
    </xf>
    <xf numFmtId="0" fontId="23" fillId="33" borderId="17" xfId="0" applyFont="1" applyFill="1" applyBorder="1" applyAlignment="1" applyProtection="1">
      <alignment/>
      <protection locked="0"/>
    </xf>
    <xf numFmtId="0" fontId="23" fillId="33" borderId="0" xfId="0" applyFont="1" applyFill="1" applyAlignment="1" applyProtection="1">
      <alignment/>
      <protection locked="0"/>
    </xf>
    <xf numFmtId="0" fontId="0" fillId="0" borderId="0" xfId="0" applyBorder="1" applyAlignment="1" applyProtection="1">
      <alignment wrapText="1"/>
      <protection locked="0"/>
    </xf>
    <xf numFmtId="0" fontId="0" fillId="0" borderId="17" xfId="0" applyBorder="1" applyAlignment="1" applyProtection="1">
      <alignment wrapText="1"/>
      <protection locked="0"/>
    </xf>
    <xf numFmtId="0" fontId="41" fillId="0" borderId="10" xfId="0" applyFont="1" applyBorder="1" applyAlignment="1" applyProtection="1">
      <alignment/>
      <protection locked="0"/>
    </xf>
    <xf numFmtId="14" fontId="23" fillId="0" borderId="11" xfId="0" applyNumberFormat="1" applyFont="1" applyBorder="1" applyAlignment="1" applyProtection="1">
      <alignment horizontal="left"/>
      <protection locked="0"/>
    </xf>
    <xf numFmtId="14" fontId="23" fillId="0" borderId="0" xfId="0" applyNumberFormat="1" applyFont="1" applyBorder="1" applyAlignment="1" applyProtection="1">
      <alignment horizontal="left"/>
      <protection locked="0"/>
    </xf>
    <xf numFmtId="14" fontId="23" fillId="0" borderId="17" xfId="0" applyNumberFormat="1" applyFont="1" applyBorder="1" applyAlignment="1" applyProtection="1">
      <alignment horizontal="left"/>
      <protection locked="0"/>
    </xf>
    <xf numFmtId="0" fontId="39" fillId="0" borderId="0" xfId="0" applyFont="1" applyBorder="1" applyAlignment="1" applyProtection="1">
      <alignment horizontal="left"/>
      <protection locked="0"/>
    </xf>
    <xf numFmtId="0" fontId="24" fillId="0" borderId="0" xfId="0" applyFont="1" applyBorder="1" applyAlignment="1" applyProtection="1">
      <alignment horizontal="left"/>
      <protection locked="0"/>
    </xf>
    <xf numFmtId="0" fontId="24" fillId="0" borderId="17" xfId="0" applyFont="1" applyBorder="1" applyAlignment="1" applyProtection="1">
      <alignment horizontal="left"/>
      <protection locked="0"/>
    </xf>
    <xf numFmtId="0" fontId="44" fillId="0" borderId="10" xfId="0" applyFont="1" applyBorder="1" applyAlignment="1" applyProtection="1">
      <alignment/>
      <protection locked="0"/>
    </xf>
    <xf numFmtId="0" fontId="23" fillId="0" borderId="0" xfId="0" applyFont="1" applyBorder="1" applyAlignment="1" applyProtection="1">
      <alignment horizontal="left"/>
      <protection locked="0"/>
    </xf>
    <xf numFmtId="0" fontId="41" fillId="0" borderId="10" xfId="0" applyFont="1" applyBorder="1" applyAlignment="1" applyProtection="1">
      <alignment horizontal="left"/>
      <protection locked="0"/>
    </xf>
    <xf numFmtId="0" fontId="24" fillId="0" borderId="10" xfId="0" applyFont="1" applyBorder="1" applyAlignment="1" applyProtection="1">
      <alignment/>
      <protection locked="0"/>
    </xf>
    <xf numFmtId="0" fontId="24" fillId="0" borderId="0" xfId="0" applyFont="1" applyBorder="1" applyAlignment="1" applyProtection="1">
      <alignment/>
      <protection locked="0"/>
    </xf>
    <xf numFmtId="0" fontId="24" fillId="0" borderId="0" xfId="0" applyFont="1" applyAlignment="1" applyProtection="1">
      <alignment/>
      <protection locked="0"/>
    </xf>
    <xf numFmtId="0" fontId="24" fillId="0" borderId="56" xfId="0" applyFont="1" applyBorder="1" applyAlignment="1" applyProtection="1">
      <alignment/>
      <protection locked="0"/>
    </xf>
    <xf numFmtId="0" fontId="24" fillId="0" borderId="39" xfId="0" applyFont="1" applyBorder="1" applyAlignment="1" applyProtection="1">
      <alignment/>
      <protection locked="0"/>
    </xf>
    <xf numFmtId="0" fontId="24" fillId="0" borderId="39" xfId="0" applyFont="1" applyBorder="1" applyAlignment="1" applyProtection="1">
      <alignment horizontal="left"/>
      <protection locked="0"/>
    </xf>
    <xf numFmtId="0" fontId="24" fillId="0" borderId="40" xfId="0" applyFont="1" applyBorder="1" applyAlignment="1" applyProtection="1">
      <alignment horizontal="left"/>
      <protection locked="0"/>
    </xf>
    <xf numFmtId="0" fontId="23" fillId="0" borderId="0" xfId="0" applyFont="1" applyBorder="1" applyAlignment="1" applyProtection="1">
      <alignment horizontal="left" vertical="top" wrapText="1"/>
      <protection locked="0"/>
    </xf>
    <xf numFmtId="0" fontId="24" fillId="0" borderId="10" xfId="0" applyFont="1" applyBorder="1" applyAlignment="1" applyProtection="1">
      <alignment/>
      <protection locked="0"/>
    </xf>
    <xf numFmtId="0" fontId="23" fillId="0" borderId="35" xfId="0" applyFont="1" applyBorder="1" applyAlignment="1" applyProtection="1">
      <alignment/>
      <protection locked="0"/>
    </xf>
    <xf numFmtId="0" fontId="23" fillId="28" borderId="13" xfId="0" applyFont="1" applyFill="1" applyBorder="1" applyAlignment="1" applyProtection="1">
      <alignment/>
      <protection locked="0"/>
    </xf>
    <xf numFmtId="0" fontId="23" fillId="28" borderId="18" xfId="0" applyFont="1" applyFill="1" applyBorder="1" applyAlignment="1" applyProtection="1">
      <alignment/>
      <protection locked="0"/>
    </xf>
    <xf numFmtId="0" fontId="23" fillId="28" borderId="29" xfId="0" applyFont="1" applyFill="1" applyBorder="1" applyAlignment="1" applyProtection="1">
      <alignment/>
      <protection locked="0"/>
    </xf>
    <xf numFmtId="0" fontId="23" fillId="28" borderId="31" xfId="0" applyFont="1" applyFill="1" applyBorder="1" applyAlignment="1" applyProtection="1">
      <alignment/>
      <protection locked="0"/>
    </xf>
    <xf numFmtId="185" fontId="41" fillId="0" borderId="61" xfId="42" applyNumberFormat="1" applyFont="1" applyBorder="1" applyAlignment="1" applyProtection="1">
      <alignment horizontal="center" wrapText="1"/>
      <protection locked="0"/>
    </xf>
    <xf numFmtId="185" fontId="41" fillId="0" borderId="63" xfId="42" applyNumberFormat="1" applyFont="1" applyBorder="1" applyAlignment="1" applyProtection="1">
      <alignment horizontal="center" wrapText="1"/>
      <protection locked="0"/>
    </xf>
    <xf numFmtId="185" fontId="124" fillId="0" borderId="62" xfId="42" applyNumberFormat="1" applyFont="1" applyBorder="1" applyAlignment="1" applyProtection="1">
      <alignment horizontal="center" wrapText="1"/>
      <protection locked="0"/>
    </xf>
    <xf numFmtId="0" fontId="124" fillId="0" borderId="64" xfId="0" applyFont="1" applyBorder="1" applyAlignment="1" applyProtection="1">
      <alignment horizontal="center" vertical="center" wrapText="1"/>
      <protection locked="0"/>
    </xf>
    <xf numFmtId="0" fontId="104" fillId="32" borderId="13" xfId="0" applyFont="1" applyFill="1" applyBorder="1" applyAlignment="1" applyProtection="1">
      <alignment horizontal="center"/>
      <protection locked="0"/>
    </xf>
    <xf numFmtId="0" fontId="104" fillId="32" borderId="42" xfId="0" applyFont="1" applyFill="1" applyBorder="1" applyAlignment="1" applyProtection="1">
      <alignment horizontal="center"/>
      <protection locked="0"/>
    </xf>
    <xf numFmtId="0" fontId="104" fillId="32" borderId="18" xfId="0" applyFont="1" applyFill="1" applyBorder="1" applyAlignment="1" applyProtection="1">
      <alignment horizontal="center"/>
      <protection locked="0"/>
    </xf>
    <xf numFmtId="0" fontId="104" fillId="32" borderId="23" xfId="0" applyFont="1" applyFill="1" applyBorder="1" applyAlignment="1" applyProtection="1">
      <alignment horizontal="center"/>
      <protection locked="0"/>
    </xf>
    <xf numFmtId="0" fontId="40" fillId="0" borderId="10" xfId="0" applyFont="1" applyBorder="1" applyAlignment="1" applyProtection="1">
      <alignment horizontal="left"/>
      <protection locked="0"/>
    </xf>
    <xf numFmtId="0" fontId="40" fillId="26" borderId="50" xfId="0" applyFont="1" applyFill="1" applyBorder="1" applyAlignment="1" applyProtection="1">
      <alignment horizontal="left"/>
      <protection locked="0"/>
    </xf>
    <xf numFmtId="0" fontId="42" fillId="0" borderId="10" xfId="0" applyFont="1" applyBorder="1" applyAlignment="1" applyProtection="1">
      <alignment horizontal="left"/>
      <protection locked="0"/>
    </xf>
    <xf numFmtId="0" fontId="27" fillId="0" borderId="0" xfId="0" applyFont="1" applyBorder="1" applyAlignment="1" applyProtection="1">
      <alignment horizontal="left"/>
      <protection locked="0"/>
    </xf>
    <xf numFmtId="0" fontId="42" fillId="0" borderId="10" xfId="0" applyFont="1" applyFill="1" applyBorder="1" applyAlignment="1" applyProtection="1">
      <alignment/>
      <protection locked="0"/>
    </xf>
    <xf numFmtId="0" fontId="27" fillId="0" borderId="10" xfId="0" applyFont="1" applyFill="1" applyBorder="1" applyAlignment="1" applyProtection="1">
      <alignment/>
      <protection locked="0"/>
    </xf>
    <xf numFmtId="167" fontId="123" fillId="0" borderId="0" xfId="45" applyNumberFormat="1" applyFont="1" applyFill="1" applyBorder="1" applyAlignment="1" applyProtection="1">
      <alignment horizontal="left" wrapText="1"/>
      <protection locked="0"/>
    </xf>
    <xf numFmtId="0" fontId="125" fillId="0" borderId="17" xfId="0" applyFont="1" applyBorder="1" applyAlignment="1" applyProtection="1" quotePrefix="1">
      <alignment/>
      <protection locked="0"/>
    </xf>
    <xf numFmtId="0" fontId="23" fillId="28" borderId="50" xfId="0" applyFont="1" applyFill="1" applyBorder="1" applyAlignment="1" applyProtection="1">
      <alignment/>
      <protection locked="0"/>
    </xf>
    <xf numFmtId="0" fontId="23" fillId="28" borderId="44" xfId="0" applyFont="1" applyFill="1" applyBorder="1" applyAlignment="1" applyProtection="1">
      <alignment/>
      <protection locked="0"/>
    </xf>
    <xf numFmtId="0" fontId="23" fillId="28" borderId="65" xfId="0" applyFont="1" applyFill="1" applyBorder="1" applyAlignment="1" applyProtection="1">
      <alignment/>
      <protection locked="0"/>
    </xf>
    <xf numFmtId="0" fontId="23" fillId="28" borderId="41" xfId="0" applyFont="1" applyFill="1" applyBorder="1" applyAlignment="1" applyProtection="1">
      <alignment/>
      <protection locked="0"/>
    </xf>
    <xf numFmtId="0" fontId="26" fillId="0" borderId="56" xfId="0" applyFont="1" applyBorder="1" applyAlignment="1" applyProtection="1">
      <alignment horizontal="left"/>
      <protection locked="0"/>
    </xf>
    <xf numFmtId="0" fontId="26" fillId="0" borderId="39" xfId="0" applyFont="1" applyBorder="1" applyAlignment="1" applyProtection="1">
      <alignment horizontal="left"/>
      <protection locked="0"/>
    </xf>
    <xf numFmtId="0" fontId="28" fillId="0" borderId="39" xfId="0" applyFont="1" applyFill="1" applyBorder="1" applyAlignment="1" applyProtection="1">
      <alignment/>
      <protection locked="0"/>
    </xf>
    <xf numFmtId="0" fontId="23" fillId="0" borderId="39" xfId="0" applyFont="1" applyFill="1" applyBorder="1" applyAlignment="1" applyProtection="1">
      <alignment/>
      <protection locked="0"/>
    </xf>
    <xf numFmtId="0" fontId="27" fillId="0" borderId="39" xfId="0" applyFont="1" applyBorder="1" applyAlignment="1" applyProtection="1">
      <alignment wrapText="1"/>
      <protection locked="0"/>
    </xf>
    <xf numFmtId="0" fontId="28" fillId="0" borderId="40" xfId="0" applyFont="1" applyFill="1" applyBorder="1" applyAlignment="1" applyProtection="1">
      <alignment/>
      <protection locked="0"/>
    </xf>
    <xf numFmtId="0" fontId="28" fillId="0" borderId="49" xfId="0" applyFont="1" applyFill="1" applyBorder="1" applyAlignment="1" applyProtection="1">
      <alignment/>
      <protection locked="0"/>
    </xf>
    <xf numFmtId="0" fontId="28" fillId="0" borderId="0" xfId="0" applyFont="1" applyFill="1" applyBorder="1" applyAlignment="1" applyProtection="1">
      <alignment/>
      <protection locked="0"/>
    </xf>
    <xf numFmtId="0" fontId="28" fillId="0" borderId="15" xfId="0" applyFont="1" applyFill="1" applyBorder="1" applyAlignment="1" applyProtection="1">
      <alignment/>
      <protection locked="0"/>
    </xf>
    <xf numFmtId="0" fontId="23" fillId="0" borderId="15" xfId="0" applyFont="1" applyFill="1" applyBorder="1" applyAlignment="1" applyProtection="1">
      <alignment/>
      <protection locked="0"/>
    </xf>
    <xf numFmtId="0" fontId="27" fillId="0" borderId="15" xfId="0" applyFont="1" applyBorder="1" applyAlignment="1" applyProtection="1">
      <alignment wrapText="1"/>
      <protection locked="0"/>
    </xf>
    <xf numFmtId="0" fontId="27" fillId="0" borderId="17" xfId="0" applyFont="1" applyBorder="1" applyAlignment="1" applyProtection="1">
      <alignment wrapText="1"/>
      <protection locked="0"/>
    </xf>
    <xf numFmtId="0" fontId="43" fillId="28" borderId="14" xfId="0" applyFont="1" applyFill="1" applyBorder="1" applyAlignment="1" applyProtection="1">
      <alignment horizontal="center" vertical="center"/>
      <protection locked="0"/>
    </xf>
    <xf numFmtId="0" fontId="43" fillId="28" borderId="27" xfId="0" applyFont="1" applyFill="1" applyBorder="1" applyAlignment="1" applyProtection="1">
      <alignment horizontal="center" vertical="center"/>
      <protection locked="0"/>
    </xf>
    <xf numFmtId="0" fontId="27" fillId="0" borderId="17" xfId="0" applyFont="1" applyBorder="1" applyAlignment="1" applyProtection="1">
      <alignment/>
      <protection locked="0"/>
    </xf>
    <xf numFmtId="0" fontId="82" fillId="0" borderId="10" xfId="0" applyFont="1" applyFill="1" applyBorder="1" applyAlignment="1" applyProtection="1">
      <alignment horizontal="left"/>
      <protection locked="0"/>
    </xf>
    <xf numFmtId="0" fontId="82" fillId="0" borderId="0" xfId="0" applyFont="1" applyFill="1" applyBorder="1" applyAlignment="1" applyProtection="1">
      <alignment horizontal="left"/>
      <protection locked="0"/>
    </xf>
    <xf numFmtId="0" fontId="62" fillId="0" borderId="0" xfId="0" applyFont="1" applyBorder="1" applyAlignment="1" applyProtection="1">
      <alignment horizontal="center"/>
      <protection locked="0"/>
    </xf>
    <xf numFmtId="165" fontId="23" fillId="26" borderId="21" xfId="42" applyNumberFormat="1" applyFont="1" applyFill="1" applyBorder="1" applyAlignment="1" applyProtection="1">
      <alignment/>
      <protection locked="0"/>
    </xf>
    <xf numFmtId="0" fontId="40" fillId="26" borderId="23" xfId="0" applyFont="1" applyFill="1" applyBorder="1" applyAlignment="1" applyProtection="1">
      <alignment/>
      <protection locked="0"/>
    </xf>
    <xf numFmtId="0" fontId="23" fillId="28" borderId="10" xfId="0" applyFont="1" applyFill="1" applyBorder="1" applyAlignment="1" applyProtection="1">
      <alignment/>
      <protection locked="0"/>
    </xf>
    <xf numFmtId="0" fontId="23" fillId="28" borderId="0" xfId="0" applyFont="1" applyFill="1" applyBorder="1" applyAlignment="1" applyProtection="1">
      <alignment/>
      <protection locked="0"/>
    </xf>
    <xf numFmtId="43" fontId="23" fillId="28" borderId="0" xfId="42" applyFont="1" applyFill="1" applyBorder="1" applyAlignment="1" applyProtection="1">
      <alignment/>
      <protection locked="0"/>
    </xf>
    <xf numFmtId="0" fontId="23" fillId="28" borderId="17" xfId="0" applyFont="1" applyFill="1" applyBorder="1" applyAlignment="1" applyProtection="1">
      <alignment/>
      <protection locked="0"/>
    </xf>
    <xf numFmtId="0" fontId="23" fillId="0" borderId="0" xfId="0" applyFont="1" applyAlignment="1" applyProtection="1">
      <alignment horizontal="left"/>
      <protection locked="0"/>
    </xf>
    <xf numFmtId="185" fontId="23" fillId="0" borderId="50" xfId="42" applyNumberFormat="1" applyFont="1" applyBorder="1" applyAlignment="1" applyProtection="1">
      <alignment/>
      <protection/>
    </xf>
    <xf numFmtId="185" fontId="23" fillId="0" borderId="28" xfId="42" applyNumberFormat="1" applyFont="1" applyBorder="1" applyAlignment="1" applyProtection="1">
      <alignment/>
      <protection/>
    </xf>
    <xf numFmtId="185" fontId="23" fillId="0" borderId="50" xfId="42" applyNumberFormat="1" applyFont="1" applyFill="1" applyBorder="1" applyAlignment="1" applyProtection="1">
      <alignment/>
      <protection/>
    </xf>
    <xf numFmtId="185" fontId="23" fillId="0" borderId="28" xfId="42" applyNumberFormat="1" applyFont="1" applyFill="1" applyBorder="1" applyAlignment="1" applyProtection="1">
      <alignment/>
      <protection/>
    </xf>
    <xf numFmtId="0" fontId="0" fillId="24" borderId="0" xfId="0" applyFill="1" applyAlignment="1" applyProtection="1">
      <alignment/>
      <protection locked="0"/>
    </xf>
    <xf numFmtId="0" fontId="0" fillId="0" borderId="0" xfId="0" applyAlignment="1" applyProtection="1">
      <alignment/>
      <protection locked="0"/>
    </xf>
    <xf numFmtId="0" fontId="108" fillId="24" borderId="14" xfId="0" applyFont="1" applyFill="1" applyBorder="1" applyAlignment="1" applyProtection="1">
      <alignment/>
      <protection locked="0"/>
    </xf>
    <xf numFmtId="0" fontId="108" fillId="24" borderId="15" xfId="0" applyFont="1" applyFill="1" applyBorder="1" applyAlignment="1" applyProtection="1">
      <alignment/>
      <protection locked="0"/>
    </xf>
    <xf numFmtId="0" fontId="126" fillId="24" borderId="15" xfId="0" applyFont="1" applyFill="1" applyBorder="1" applyAlignment="1" applyProtection="1">
      <alignment horizontal="center"/>
      <protection locked="0"/>
    </xf>
    <xf numFmtId="0" fontId="126" fillId="24" borderId="15" xfId="0" applyFont="1" applyFill="1" applyBorder="1" applyAlignment="1" applyProtection="1">
      <alignment/>
      <protection locked="0"/>
    </xf>
    <xf numFmtId="0" fontId="108" fillId="24" borderId="16" xfId="0" applyFont="1" applyFill="1" applyBorder="1" applyAlignment="1" applyProtection="1">
      <alignment/>
      <protection locked="0"/>
    </xf>
    <xf numFmtId="0" fontId="108" fillId="24" borderId="10" xfId="0" applyFont="1" applyFill="1" applyBorder="1" applyAlignment="1" applyProtection="1">
      <alignment/>
      <protection locked="0"/>
    </xf>
    <xf numFmtId="0" fontId="108" fillId="24" borderId="0" xfId="0" applyFont="1" applyFill="1" applyBorder="1" applyAlignment="1" applyProtection="1">
      <alignment/>
      <protection locked="0"/>
    </xf>
    <xf numFmtId="0" fontId="126" fillId="24" borderId="0" xfId="0" applyFont="1" applyFill="1" applyBorder="1" applyAlignment="1" applyProtection="1">
      <alignment horizontal="left"/>
      <protection locked="0"/>
    </xf>
    <xf numFmtId="0" fontId="126" fillId="24" borderId="0" xfId="0" applyFont="1" applyFill="1" applyBorder="1" applyAlignment="1" applyProtection="1">
      <alignment/>
      <protection locked="0"/>
    </xf>
    <xf numFmtId="0" fontId="127" fillId="24" borderId="0" xfId="0" applyFont="1" applyFill="1" applyBorder="1" applyAlignment="1" applyProtection="1">
      <alignment/>
      <protection locked="0"/>
    </xf>
    <xf numFmtId="0" fontId="108" fillId="24" borderId="17" xfId="0" applyFont="1" applyFill="1" applyBorder="1" applyAlignment="1" applyProtection="1">
      <alignment/>
      <protection locked="0"/>
    </xf>
    <xf numFmtId="0" fontId="127" fillId="24" borderId="0" xfId="0" applyFont="1" applyFill="1" applyBorder="1" applyAlignment="1" applyProtection="1">
      <alignment horizontal="center"/>
      <protection locked="0"/>
    </xf>
    <xf numFmtId="0" fontId="128" fillId="24" borderId="10" xfId="0" applyFont="1" applyFill="1" applyBorder="1" applyAlignment="1" applyProtection="1">
      <alignment/>
      <protection locked="0"/>
    </xf>
    <xf numFmtId="0" fontId="108" fillId="24" borderId="11" xfId="0" applyFont="1" applyFill="1" applyBorder="1" applyAlignment="1" applyProtection="1">
      <alignment/>
      <protection locked="0"/>
    </xf>
    <xf numFmtId="0" fontId="108" fillId="24" borderId="17" xfId="0" applyFont="1" applyFill="1" applyBorder="1" applyAlignment="1" applyProtection="1">
      <alignment/>
      <protection locked="0"/>
    </xf>
    <xf numFmtId="0" fontId="128" fillId="24" borderId="10" xfId="0" applyFont="1" applyFill="1" applyBorder="1" applyAlignment="1" applyProtection="1">
      <alignment vertical="top"/>
      <protection locked="0"/>
    </xf>
    <xf numFmtId="0" fontId="128" fillId="24" borderId="0" xfId="0" applyFont="1" applyFill="1" applyBorder="1" applyAlignment="1" applyProtection="1">
      <alignment vertical="top"/>
      <protection locked="0"/>
    </xf>
    <xf numFmtId="0" fontId="128" fillId="24" borderId="47" xfId="0" applyFont="1" applyFill="1" applyBorder="1" applyAlignment="1" applyProtection="1">
      <alignment vertical="top"/>
      <protection locked="0"/>
    </xf>
    <xf numFmtId="0" fontId="128" fillId="24" borderId="10" xfId="0" applyFont="1" applyFill="1" applyBorder="1" applyAlignment="1" applyProtection="1">
      <alignment/>
      <protection locked="0"/>
    </xf>
    <xf numFmtId="0" fontId="128" fillId="24" borderId="0" xfId="0" applyFont="1" applyFill="1" applyBorder="1" applyAlignment="1" applyProtection="1">
      <alignment/>
      <protection locked="0"/>
    </xf>
    <xf numFmtId="0" fontId="128" fillId="24" borderId="47" xfId="0" applyFont="1" applyFill="1" applyBorder="1" applyAlignment="1" applyProtection="1">
      <alignment/>
      <protection locked="0"/>
    </xf>
    <xf numFmtId="0" fontId="128" fillId="24" borderId="10" xfId="0" applyFont="1" applyFill="1" applyBorder="1" applyAlignment="1" applyProtection="1">
      <alignment horizontal="left"/>
      <protection locked="0"/>
    </xf>
    <xf numFmtId="0" fontId="128" fillId="24" borderId="0" xfId="0" applyFont="1" applyFill="1" applyBorder="1" applyAlignment="1" applyProtection="1">
      <alignment horizontal="left"/>
      <protection locked="0"/>
    </xf>
    <xf numFmtId="0" fontId="128" fillId="24" borderId="47" xfId="0" applyFont="1" applyFill="1" applyBorder="1" applyAlignment="1" applyProtection="1">
      <alignment horizontal="left"/>
      <protection locked="0"/>
    </xf>
    <xf numFmtId="0" fontId="128" fillId="24" borderId="0" xfId="0" applyFont="1" applyFill="1" applyBorder="1" applyAlignment="1" applyProtection="1">
      <alignment horizontal="right"/>
      <protection locked="0"/>
    </xf>
    <xf numFmtId="0" fontId="128" fillId="24" borderId="47" xfId="0" applyFont="1" applyFill="1" applyBorder="1" applyAlignment="1" applyProtection="1">
      <alignment horizontal="center"/>
      <protection locked="0"/>
    </xf>
    <xf numFmtId="0" fontId="128" fillId="24" borderId="11" xfId="0" applyFont="1" applyFill="1" applyBorder="1" applyAlignment="1" applyProtection="1">
      <alignment/>
      <protection locked="0"/>
    </xf>
    <xf numFmtId="0" fontId="128" fillId="24" borderId="11" xfId="0" applyFont="1" applyFill="1" applyBorder="1" applyAlignment="1" applyProtection="1">
      <alignment horizontal="center"/>
      <protection locked="0"/>
    </xf>
    <xf numFmtId="0" fontId="128" fillId="24" borderId="0" xfId="0" applyFont="1" applyFill="1" applyBorder="1" applyAlignment="1" applyProtection="1">
      <alignment/>
      <protection locked="0"/>
    </xf>
    <xf numFmtId="0" fontId="129" fillId="24" borderId="0" xfId="0" applyFont="1" applyFill="1" applyBorder="1" applyAlignment="1" applyProtection="1">
      <alignment/>
      <protection locked="0"/>
    </xf>
    <xf numFmtId="0" fontId="108" fillId="24" borderId="0" xfId="0" applyFont="1" applyFill="1" applyBorder="1" applyAlignment="1" applyProtection="1">
      <alignment horizontal="right"/>
      <protection locked="0"/>
    </xf>
    <xf numFmtId="0" fontId="130" fillId="24" borderId="0" xfId="0" applyFont="1" applyFill="1" applyBorder="1" applyAlignment="1" applyProtection="1">
      <alignment horizontal="left" wrapText="1"/>
      <protection locked="0"/>
    </xf>
    <xf numFmtId="188" fontId="108" fillId="26" borderId="18" xfId="0" applyNumberFormat="1" applyFont="1" applyFill="1" applyBorder="1" applyAlignment="1" applyProtection="1">
      <alignment horizontal="right"/>
      <protection locked="0"/>
    </xf>
    <xf numFmtId="0" fontId="42" fillId="24" borderId="0" xfId="0" applyFont="1" applyFill="1" applyBorder="1" applyAlignment="1" applyProtection="1">
      <alignment/>
      <protection locked="0"/>
    </xf>
    <xf numFmtId="0" fontId="131" fillId="24" borderId="0" xfId="0" applyFont="1" applyFill="1" applyBorder="1" applyAlignment="1" applyProtection="1">
      <alignment/>
      <protection locked="0"/>
    </xf>
    <xf numFmtId="0" fontId="129" fillId="24" borderId="0" xfId="0" applyFont="1" applyFill="1" applyBorder="1" applyAlignment="1" applyProtection="1">
      <alignment horizontal="left"/>
      <protection locked="0"/>
    </xf>
    <xf numFmtId="0" fontId="108" fillId="24" borderId="11" xfId="0" applyFont="1" applyFill="1" applyBorder="1" applyAlignment="1" applyProtection="1">
      <alignment horizontal="left"/>
      <protection locked="0"/>
    </xf>
    <xf numFmtId="0" fontId="108" fillId="24" borderId="56" xfId="0" applyFont="1" applyFill="1" applyBorder="1" applyAlignment="1" applyProtection="1">
      <alignment/>
      <protection locked="0"/>
    </xf>
    <xf numFmtId="0" fontId="108" fillId="24" borderId="39" xfId="0" applyFont="1" applyFill="1" applyBorder="1" applyAlignment="1" applyProtection="1">
      <alignment/>
      <protection locked="0"/>
    </xf>
    <xf numFmtId="0" fontId="108" fillId="24" borderId="40" xfId="0" applyFont="1" applyFill="1" applyBorder="1" applyAlignment="1" applyProtection="1">
      <alignment/>
      <protection locked="0"/>
    </xf>
    <xf numFmtId="188" fontId="108" fillId="24" borderId="18" xfId="0" applyNumberFormat="1" applyFont="1" applyFill="1" applyBorder="1" applyAlignment="1" applyProtection="1">
      <alignment horizontal="right"/>
      <protection/>
    </xf>
    <xf numFmtId="0" fontId="40" fillId="0" borderId="0" xfId="0" applyFont="1" applyBorder="1" applyAlignment="1" applyProtection="1">
      <alignment horizontal="left" vertical="top"/>
      <protection locked="0"/>
    </xf>
    <xf numFmtId="0" fontId="0" fillId="24" borderId="14" xfId="0" applyFill="1" applyBorder="1" applyAlignment="1" applyProtection="1">
      <alignment/>
      <protection locked="0"/>
    </xf>
    <xf numFmtId="0" fontId="0" fillId="24" borderId="15" xfId="0" applyFill="1" applyBorder="1" applyAlignment="1" applyProtection="1">
      <alignment/>
      <protection locked="0"/>
    </xf>
    <xf numFmtId="0" fontId="41" fillId="24" borderId="15" xfId="0" applyFont="1" applyFill="1" applyBorder="1" applyAlignment="1" applyProtection="1">
      <alignment/>
      <protection locked="0"/>
    </xf>
    <xf numFmtId="0" fontId="0" fillId="24" borderId="16" xfId="0" applyFill="1" applyBorder="1" applyAlignment="1" applyProtection="1">
      <alignment/>
      <protection locked="0"/>
    </xf>
    <xf numFmtId="0" fontId="0" fillId="24" borderId="10" xfId="0" applyFill="1" applyBorder="1" applyAlignment="1" applyProtection="1">
      <alignment/>
      <protection locked="0"/>
    </xf>
    <xf numFmtId="0" fontId="0" fillId="24" borderId="0" xfId="0" applyFill="1" applyBorder="1" applyAlignment="1" applyProtection="1">
      <alignment/>
      <protection locked="0"/>
    </xf>
    <xf numFmtId="0" fontId="0" fillId="24" borderId="17" xfId="0" applyFill="1" applyBorder="1" applyAlignment="1" applyProtection="1">
      <alignment/>
      <protection locked="0"/>
    </xf>
    <xf numFmtId="0" fontId="41" fillId="24" borderId="0" xfId="0" applyFont="1" applyFill="1" applyBorder="1" applyAlignment="1" applyProtection="1">
      <alignment horizontal="left"/>
      <protection locked="0"/>
    </xf>
    <xf numFmtId="0" fontId="41" fillId="24" borderId="0" xfId="0" applyFont="1" applyFill="1" applyBorder="1" applyAlignment="1" applyProtection="1">
      <alignment/>
      <protection locked="0"/>
    </xf>
    <xf numFmtId="0" fontId="23" fillId="24" borderId="11" xfId="0" applyFont="1" applyFill="1" applyBorder="1" applyAlignment="1" applyProtection="1">
      <alignment/>
      <protection locked="0"/>
    </xf>
    <xf numFmtId="0" fontId="23" fillId="24" borderId="35" xfId="0" applyFont="1" applyFill="1" applyBorder="1" applyAlignment="1" applyProtection="1">
      <alignment/>
      <protection locked="0"/>
    </xf>
    <xf numFmtId="0" fontId="40" fillId="24" borderId="47" xfId="0" applyFont="1" applyFill="1" applyBorder="1" applyAlignment="1" applyProtection="1">
      <alignment/>
      <protection locked="0"/>
    </xf>
    <xf numFmtId="17" fontId="40" fillId="24" borderId="36" xfId="0" applyNumberFormat="1" applyFont="1" applyFill="1" applyBorder="1" applyAlignment="1" applyProtection="1">
      <alignment horizontal="left"/>
      <protection locked="0"/>
    </xf>
    <xf numFmtId="0" fontId="40" fillId="24" borderId="11" xfId="0" applyFont="1" applyFill="1" applyBorder="1" applyAlignment="1" applyProtection="1">
      <alignment/>
      <protection locked="0"/>
    </xf>
    <xf numFmtId="14" fontId="40" fillId="24" borderId="35" xfId="0" applyNumberFormat="1" applyFont="1" applyFill="1" applyBorder="1" applyAlignment="1" applyProtection="1">
      <alignment horizontal="left"/>
      <protection locked="0"/>
    </xf>
    <xf numFmtId="0" fontId="47" fillId="24" borderId="0" xfId="0" applyFont="1" applyFill="1" applyBorder="1" applyAlignment="1" applyProtection="1">
      <alignment horizontal="center"/>
      <protection locked="0"/>
    </xf>
    <xf numFmtId="0" fontId="76" fillId="24" borderId="36" xfId="0" applyFont="1" applyFill="1" applyBorder="1" applyAlignment="1" applyProtection="1">
      <alignment horizontal="left"/>
      <protection locked="0"/>
    </xf>
    <xf numFmtId="0" fontId="40" fillId="24" borderId="36" xfId="0" applyFont="1" applyFill="1" applyBorder="1" applyAlignment="1" applyProtection="1">
      <alignment/>
      <protection locked="0"/>
    </xf>
    <xf numFmtId="0" fontId="0" fillId="0" borderId="0" xfId="0" applyBorder="1" applyAlignment="1" applyProtection="1">
      <alignment/>
      <protection locked="0"/>
    </xf>
    <xf numFmtId="0" fontId="25" fillId="24" borderId="0" xfId="0" applyFont="1" applyFill="1" applyBorder="1" applyAlignment="1" applyProtection="1">
      <alignment horizontal="center"/>
      <protection locked="0"/>
    </xf>
    <xf numFmtId="0" fontId="25" fillId="24" borderId="17" xfId="0" applyFont="1" applyFill="1" applyBorder="1" applyAlignment="1" applyProtection="1">
      <alignment/>
      <protection locked="0"/>
    </xf>
    <xf numFmtId="185" fontId="111" fillId="30" borderId="61" xfId="42" applyNumberFormat="1" applyFont="1" applyFill="1" applyBorder="1" applyAlignment="1" applyProtection="1">
      <alignment horizontal="center" vertical="center" wrapText="1"/>
      <protection locked="0"/>
    </xf>
    <xf numFmtId="185" fontId="111" fillId="30" borderId="62" xfId="42" applyNumberFormat="1" applyFont="1" applyFill="1" applyBorder="1" applyAlignment="1" applyProtection="1">
      <alignment horizontal="center" vertical="center" wrapText="1"/>
      <protection locked="0"/>
    </xf>
    <xf numFmtId="185" fontId="111" fillId="30" borderId="63" xfId="42" applyNumberFormat="1" applyFont="1" applyFill="1" applyBorder="1" applyAlignment="1" applyProtection="1">
      <alignment horizontal="center" vertical="center" wrapText="1"/>
      <protection locked="0"/>
    </xf>
    <xf numFmtId="0" fontId="111" fillId="30" borderId="66" xfId="0" applyFont="1" applyFill="1" applyBorder="1" applyAlignment="1" applyProtection="1">
      <alignment horizontal="center" vertical="center" wrapText="1"/>
      <protection locked="0"/>
    </xf>
    <xf numFmtId="0" fontId="40" fillId="24" borderId="10" xfId="0" applyFont="1" applyFill="1" applyBorder="1" applyAlignment="1" applyProtection="1">
      <alignment horizontal="left"/>
      <protection locked="0"/>
    </xf>
    <xf numFmtId="185" fontId="108" fillId="26" borderId="50" xfId="42" applyNumberFormat="1" applyFont="1" applyFill="1" applyBorder="1" applyAlignment="1" applyProtection="1">
      <alignment horizontal="center" vertical="center"/>
      <protection locked="0"/>
    </xf>
    <xf numFmtId="0" fontId="42" fillId="24" borderId="10" xfId="0" applyFont="1" applyFill="1" applyBorder="1" applyAlignment="1" applyProtection="1">
      <alignment horizontal="left"/>
      <protection locked="0"/>
    </xf>
    <xf numFmtId="0" fontId="27" fillId="24" borderId="10" xfId="0" applyFont="1" applyFill="1" applyBorder="1" applyAlignment="1" applyProtection="1">
      <alignment horizontal="left"/>
      <protection locked="0"/>
    </xf>
    <xf numFmtId="0" fontId="23" fillId="24" borderId="17" xfId="0" applyFont="1" applyFill="1" applyBorder="1" applyAlignment="1" applyProtection="1">
      <alignment horizontal="left"/>
      <protection locked="0"/>
    </xf>
    <xf numFmtId="0" fontId="103" fillId="24" borderId="0" xfId="0" applyFont="1" applyFill="1" applyAlignment="1" applyProtection="1">
      <alignment/>
      <protection locked="0"/>
    </xf>
    <xf numFmtId="44" fontId="104" fillId="0" borderId="13" xfId="45" applyFont="1" applyFill="1" applyBorder="1" applyAlignment="1" applyProtection="1">
      <alignment horizontal="center" vertical="center"/>
      <protection/>
    </xf>
    <xf numFmtId="44" fontId="104" fillId="0" borderId="18" xfId="45" applyFont="1" applyFill="1" applyBorder="1" applyAlignment="1" applyProtection="1">
      <alignment horizontal="center" vertical="center"/>
      <protection/>
    </xf>
    <xf numFmtId="44" fontId="104" fillId="24" borderId="18" xfId="45" applyFont="1" applyFill="1" applyBorder="1" applyAlignment="1" applyProtection="1">
      <alignment horizontal="center" vertical="center"/>
      <protection/>
    </xf>
    <xf numFmtId="9" fontId="104" fillId="24" borderId="18" xfId="65" applyFont="1" applyFill="1" applyBorder="1" applyAlignment="1" applyProtection="1">
      <alignment horizontal="center" vertical="center"/>
      <protection/>
    </xf>
    <xf numFmtId="44" fontId="104" fillId="0" borderId="67" xfId="45" applyFont="1" applyFill="1" applyBorder="1" applyAlignment="1" applyProtection="1">
      <alignment horizontal="center" vertical="center"/>
      <protection/>
    </xf>
    <xf numFmtId="44" fontId="104" fillId="0" borderId="29" xfId="45" applyFont="1" applyFill="1" applyBorder="1" applyAlignment="1" applyProtection="1">
      <alignment horizontal="center" vertical="center"/>
      <protection/>
    </xf>
    <xf numFmtId="44" fontId="104" fillId="24" borderId="29" xfId="45" applyFont="1" applyFill="1" applyBorder="1" applyAlignment="1" applyProtection="1">
      <alignment horizontal="center" vertical="center"/>
      <protection/>
    </xf>
    <xf numFmtId="9" fontId="104" fillId="24" borderId="29" xfId="65" applyFont="1" applyFill="1" applyBorder="1" applyAlignment="1" applyProtection="1">
      <alignment horizontal="center" vertical="center"/>
      <protection/>
    </xf>
    <xf numFmtId="44" fontId="123" fillId="0" borderId="34" xfId="45" applyFont="1" applyFill="1" applyBorder="1" applyAlignment="1" applyProtection="1">
      <alignment horizontal="center" vertical="center"/>
      <protection/>
    </xf>
    <xf numFmtId="44" fontId="123" fillId="0" borderId="32" xfId="45" applyFont="1" applyFill="1" applyBorder="1" applyAlignment="1" applyProtection="1">
      <alignment horizontal="center" vertical="center"/>
      <protection/>
    </xf>
    <xf numFmtId="44" fontId="104" fillId="0" borderId="18" xfId="45" applyFont="1" applyBorder="1" applyAlignment="1" applyProtection="1">
      <alignment horizontal="center" vertical="center"/>
      <protection/>
    </xf>
    <xf numFmtId="44" fontId="104" fillId="0" borderId="29" xfId="45" applyFont="1" applyBorder="1" applyAlignment="1" applyProtection="1">
      <alignment horizontal="center" vertical="center"/>
      <protection/>
    </xf>
    <xf numFmtId="0" fontId="110" fillId="34" borderId="28" xfId="0" applyFont="1" applyFill="1" applyBorder="1" applyAlignment="1">
      <alignment horizontal="center" vertical="center" wrapText="1"/>
    </xf>
    <xf numFmtId="49" fontId="110" fillId="34" borderId="52" xfId="0" applyNumberFormat="1" applyFont="1" applyFill="1" applyBorder="1" applyAlignment="1">
      <alignment horizontal="center" vertical="center"/>
    </xf>
    <xf numFmtId="0" fontId="110" fillId="34" borderId="43" xfId="0" applyFont="1" applyFill="1" applyBorder="1" applyAlignment="1">
      <alignment vertical="center"/>
    </xf>
    <xf numFmtId="49" fontId="110" fillId="34" borderId="48" xfId="0" applyNumberFormat="1" applyFont="1" applyFill="1" applyBorder="1" applyAlignment="1">
      <alignment horizontal="center" vertical="center"/>
    </xf>
    <xf numFmtId="0" fontId="110" fillId="34" borderId="36" xfId="0" applyFont="1" applyFill="1" applyBorder="1" applyAlignment="1">
      <alignment vertical="center"/>
    </xf>
    <xf numFmtId="49" fontId="112" fillId="34" borderId="50" xfId="0" applyNumberFormat="1" applyFont="1" applyFill="1" applyBorder="1" applyAlignment="1">
      <alignment horizontal="center" vertical="center"/>
    </xf>
    <xf numFmtId="188" fontId="121" fillId="34" borderId="28" xfId="48" applyNumberFormat="1" applyFont="1" applyFill="1" applyBorder="1" applyAlignment="1">
      <alignment vertical="center"/>
    </xf>
    <xf numFmtId="0" fontId="23" fillId="0" borderId="0" xfId="0" applyFont="1" applyBorder="1" applyAlignment="1" applyProtection="1">
      <alignment vertical="top" wrapText="1"/>
      <protection locked="0"/>
    </xf>
    <xf numFmtId="0" fontId="42" fillId="0" borderId="0" xfId="0" applyFont="1" applyBorder="1" applyAlignment="1" applyProtection="1">
      <alignment/>
      <protection locked="0"/>
    </xf>
    <xf numFmtId="0" fontId="38" fillId="0" borderId="0" xfId="0" applyFont="1" applyBorder="1" applyAlignment="1" applyProtection="1">
      <alignment/>
      <protection locked="0"/>
    </xf>
    <xf numFmtId="0" fontId="23" fillId="0" borderId="0" xfId="0" applyFont="1" applyAlignment="1" applyProtection="1">
      <alignment/>
      <protection locked="0"/>
    </xf>
    <xf numFmtId="0" fontId="23" fillId="0" borderId="39" xfId="0" applyFont="1" applyBorder="1" applyAlignment="1" applyProtection="1">
      <alignment/>
      <protection locked="0"/>
    </xf>
    <xf numFmtId="0" fontId="40" fillId="0" borderId="0" xfId="0" applyFont="1" applyBorder="1" applyAlignment="1" applyProtection="1">
      <alignment vertical="top"/>
      <protection locked="0"/>
    </xf>
    <xf numFmtId="0" fontId="23" fillId="24" borderId="14" xfId="0" applyFont="1" applyFill="1" applyBorder="1" applyAlignment="1" applyProtection="1">
      <alignment horizontal="left"/>
      <protection locked="0"/>
    </xf>
    <xf numFmtId="0" fontId="23" fillId="24" borderId="15" xfId="0" applyFont="1" applyFill="1" applyBorder="1" applyAlignment="1" applyProtection="1">
      <alignment horizontal="left"/>
      <protection locked="0"/>
    </xf>
    <xf numFmtId="0" fontId="24" fillId="0" borderId="50" xfId="0" applyFont="1" applyBorder="1" applyAlignment="1" applyProtection="1">
      <alignment/>
      <protection locked="0"/>
    </xf>
    <xf numFmtId="0" fontId="24" fillId="0" borderId="44" xfId="0" applyFont="1" applyBorder="1" applyAlignment="1" applyProtection="1">
      <alignment/>
      <protection locked="0"/>
    </xf>
    <xf numFmtId="0" fontId="24" fillId="0" borderId="44" xfId="0" applyFont="1" applyBorder="1" applyAlignment="1" applyProtection="1">
      <alignment horizontal="left"/>
      <protection locked="0"/>
    </xf>
    <xf numFmtId="0" fontId="40" fillId="0" borderId="56" xfId="0" applyFont="1" applyBorder="1" applyAlignment="1" applyProtection="1">
      <alignment horizontal="left" wrapText="1"/>
      <protection locked="0"/>
    </xf>
    <xf numFmtId="0" fontId="40" fillId="0" borderId="11"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24" borderId="0" xfId="0" applyFont="1" applyFill="1" applyBorder="1" applyAlignment="1" applyProtection="1">
      <alignment horizontal="left"/>
      <protection locked="0"/>
    </xf>
    <xf numFmtId="0" fontId="118" fillId="28" borderId="18" xfId="0" applyFont="1" applyFill="1" applyBorder="1" applyAlignment="1">
      <alignment horizontal="center" vertical="center"/>
    </xf>
    <xf numFmtId="0" fontId="40" fillId="24" borderId="48" xfId="0" applyFont="1" applyFill="1" applyBorder="1" applyAlignment="1">
      <alignment horizontal="center" vertical="center"/>
    </xf>
    <xf numFmtId="0" fontId="40" fillId="24" borderId="47" xfId="0" applyFont="1" applyFill="1" applyBorder="1" applyAlignment="1">
      <alignment horizontal="center" vertical="center"/>
    </xf>
    <xf numFmtId="0" fontId="40" fillId="24" borderId="42" xfId="0" applyFont="1" applyFill="1" applyBorder="1" applyAlignment="1">
      <alignment horizontal="center" vertical="center"/>
    </xf>
    <xf numFmtId="0" fontId="120" fillId="28" borderId="18" xfId="0" applyFont="1" applyFill="1" applyBorder="1" applyAlignment="1">
      <alignment horizontal="center" vertical="center"/>
    </xf>
    <xf numFmtId="0" fontId="40" fillId="28" borderId="18" xfId="0" applyFont="1" applyFill="1" applyBorder="1" applyAlignment="1">
      <alignment horizontal="center" vertical="center"/>
    </xf>
    <xf numFmtId="0" fontId="42" fillId="28" borderId="18" xfId="0" applyFont="1" applyFill="1" applyBorder="1" applyAlignment="1">
      <alignment horizontal="center" vertical="center"/>
    </xf>
    <xf numFmtId="0" fontId="40" fillId="28" borderId="29" xfId="0" applyFont="1" applyFill="1" applyBorder="1" applyAlignment="1">
      <alignment horizontal="center" vertical="center"/>
    </xf>
    <xf numFmtId="0" fontId="24" fillId="0" borderId="17" xfId="0" applyFont="1" applyBorder="1" applyAlignment="1" applyProtection="1">
      <alignment horizontal="center"/>
      <protection locked="0"/>
    </xf>
    <xf numFmtId="0" fontId="23" fillId="0" borderId="17" xfId="0" applyFont="1" applyBorder="1" applyAlignment="1" applyProtection="1">
      <alignment/>
      <protection locked="0"/>
    </xf>
    <xf numFmtId="0" fontId="25" fillId="0" borderId="17" xfId="0" applyFont="1" applyBorder="1" applyAlignment="1" applyProtection="1">
      <alignment/>
      <protection locked="0"/>
    </xf>
    <xf numFmtId="188" fontId="123" fillId="0" borderId="17" xfId="42" applyNumberFormat="1" applyFont="1" applyFill="1" applyBorder="1" applyAlignment="1" applyProtection="1">
      <alignment horizontal="center"/>
      <protection locked="0"/>
    </xf>
    <xf numFmtId="188" fontId="123" fillId="0" borderId="40" xfId="42" applyNumberFormat="1" applyFont="1" applyFill="1" applyBorder="1" applyAlignment="1" applyProtection="1">
      <alignment horizontal="center"/>
      <protection locked="0"/>
    </xf>
    <xf numFmtId="188" fontId="34" fillId="0" borderId="17" xfId="45" applyNumberFormat="1" applyFont="1" applyFill="1" applyBorder="1" applyAlignment="1" applyProtection="1">
      <alignment horizontal="left" vertical="center" wrapText="1"/>
      <protection locked="0"/>
    </xf>
    <xf numFmtId="0" fontId="23" fillId="24" borderId="17" xfId="0" applyFont="1" applyFill="1" applyBorder="1" applyAlignment="1" applyProtection="1">
      <alignment/>
      <protection locked="0"/>
    </xf>
    <xf numFmtId="0" fontId="23" fillId="0" borderId="17" xfId="0" applyFont="1" applyBorder="1" applyAlignment="1" applyProtection="1">
      <alignment horizontal="left"/>
      <protection locked="0"/>
    </xf>
    <xf numFmtId="0" fontId="24" fillId="0" borderId="41" xfId="0" applyFont="1" applyBorder="1" applyAlignment="1" applyProtection="1">
      <alignment horizontal="left"/>
      <protection locked="0"/>
    </xf>
    <xf numFmtId="0" fontId="42" fillId="24" borderId="0" xfId="0" applyFont="1" applyFill="1" applyAlignment="1" applyProtection="1">
      <alignment/>
      <protection locked="0"/>
    </xf>
    <xf numFmtId="0" fontId="1" fillId="24" borderId="0" xfId="0" applyFont="1" applyFill="1" applyAlignment="1" applyProtection="1">
      <alignment/>
      <protection locked="0"/>
    </xf>
    <xf numFmtId="0" fontId="0" fillId="24" borderId="0" xfId="0" applyFill="1" applyAlignment="1" applyProtection="1">
      <alignment wrapText="1"/>
      <protection locked="0"/>
    </xf>
    <xf numFmtId="49" fontId="44" fillId="25" borderId="48" xfId="0" applyNumberFormat="1" applyFont="1" applyFill="1" applyBorder="1" applyAlignment="1" applyProtection="1">
      <alignment horizontal="center" vertical="center"/>
      <protection locked="0"/>
    </xf>
    <xf numFmtId="3" fontId="0" fillId="24" borderId="0" xfId="42" applyNumberFormat="1" applyFont="1" applyFill="1" applyBorder="1" applyAlignment="1" applyProtection="1">
      <alignment vertical="center"/>
      <protection locked="0"/>
    </xf>
    <xf numFmtId="49" fontId="43" fillId="25" borderId="50" xfId="0" applyNumberFormat="1" applyFont="1" applyFill="1" applyBorder="1" applyAlignment="1" applyProtection="1">
      <alignment horizontal="center" vertical="center"/>
      <protection locked="0"/>
    </xf>
    <xf numFmtId="0" fontId="43" fillId="25" borderId="44" xfId="0" applyFont="1" applyFill="1" applyBorder="1" applyAlignment="1" applyProtection="1">
      <alignment horizontal="left" vertical="center"/>
      <protection locked="0"/>
    </xf>
    <xf numFmtId="0" fontId="31" fillId="24" borderId="0" xfId="0" applyFont="1" applyFill="1" applyBorder="1" applyAlignment="1" applyProtection="1">
      <alignment vertical="center"/>
      <protection locked="0"/>
    </xf>
    <xf numFmtId="0" fontId="1" fillId="24" borderId="0" xfId="0" applyFont="1" applyFill="1" applyBorder="1" applyAlignment="1" applyProtection="1">
      <alignment/>
      <protection locked="0"/>
    </xf>
    <xf numFmtId="0" fontId="103" fillId="24" borderId="0" xfId="0" applyFont="1" applyFill="1" applyBorder="1" applyAlignment="1" applyProtection="1">
      <alignment horizontal="center"/>
      <protection locked="0"/>
    </xf>
    <xf numFmtId="165" fontId="0" fillId="24" borderId="0" xfId="42" applyNumberFormat="1" applyFont="1" applyFill="1" applyBorder="1" applyAlignment="1" applyProtection="1">
      <alignment vertical="center"/>
      <protection locked="0"/>
    </xf>
    <xf numFmtId="49" fontId="1" fillId="24" borderId="0" xfId="0" applyNumberFormat="1" applyFont="1" applyFill="1" applyBorder="1" applyAlignment="1" applyProtection="1">
      <alignment vertical="center"/>
      <protection locked="0"/>
    </xf>
    <xf numFmtId="0" fontId="1" fillId="24" borderId="0" xfId="0" applyFont="1" applyFill="1" applyBorder="1" applyAlignment="1" applyProtection="1">
      <alignment vertical="center"/>
      <protection locked="0"/>
    </xf>
    <xf numFmtId="0" fontId="0" fillId="24" borderId="0" xfId="0" applyFont="1" applyFill="1" applyBorder="1" applyAlignment="1" applyProtection="1">
      <alignment horizontal="right" vertical="center"/>
      <protection locked="0"/>
    </xf>
    <xf numFmtId="43" fontId="0" fillId="24" borderId="0" xfId="42" applyFont="1" applyFill="1" applyBorder="1" applyAlignment="1" applyProtection="1">
      <alignment horizontal="center" vertical="center"/>
      <protection locked="0"/>
    </xf>
    <xf numFmtId="43" fontId="0" fillId="24" borderId="0" xfId="0" applyNumberFormat="1" applyFill="1" applyBorder="1" applyAlignment="1" applyProtection="1">
      <alignment vertical="center"/>
      <protection locked="0"/>
    </xf>
    <xf numFmtId="0" fontId="0" fillId="24" borderId="0" xfId="0" applyFill="1" applyBorder="1" applyAlignment="1" applyProtection="1">
      <alignment vertical="center"/>
      <protection locked="0"/>
    </xf>
    <xf numFmtId="0" fontId="102" fillId="24" borderId="0" xfId="0" applyFont="1" applyFill="1" applyBorder="1" applyAlignment="1" applyProtection="1">
      <alignment horizontal="left" vertical="center"/>
      <protection locked="0"/>
    </xf>
    <xf numFmtId="0" fontId="0" fillId="24" borderId="14" xfId="0" applyFill="1" applyBorder="1" applyAlignment="1" applyProtection="1">
      <alignment vertical="center"/>
      <protection locked="0"/>
    </xf>
    <xf numFmtId="0" fontId="1" fillId="24" borderId="15" xfId="0" applyFont="1" applyFill="1" applyBorder="1" applyAlignment="1" applyProtection="1">
      <alignment vertical="center"/>
      <protection locked="0"/>
    </xf>
    <xf numFmtId="0" fontId="0" fillId="24" borderId="15" xfId="0" applyFill="1" applyBorder="1" applyAlignment="1" applyProtection="1">
      <alignment vertical="center"/>
      <protection locked="0"/>
    </xf>
    <xf numFmtId="43" fontId="0" fillId="24" borderId="15" xfId="42" applyFont="1" applyFill="1" applyBorder="1" applyAlignment="1" applyProtection="1">
      <alignment horizontal="center" vertical="center"/>
      <protection locked="0"/>
    </xf>
    <xf numFmtId="0" fontId="0" fillId="24" borderId="10" xfId="0" applyFill="1" applyBorder="1" applyAlignment="1" applyProtection="1">
      <alignment vertical="center"/>
      <protection locked="0"/>
    </xf>
    <xf numFmtId="49" fontId="44" fillId="25" borderId="52" xfId="0" applyNumberFormat="1" applyFont="1" applyFill="1" applyBorder="1" applyAlignment="1" applyProtection="1">
      <alignment horizontal="center" vertical="center" wrapText="1"/>
      <protection locked="0"/>
    </xf>
    <xf numFmtId="0" fontId="41" fillId="25" borderId="15" xfId="0" applyFont="1" applyFill="1" applyBorder="1" applyAlignment="1" applyProtection="1">
      <alignment vertical="center" wrapText="1"/>
      <protection locked="0"/>
    </xf>
    <xf numFmtId="0" fontId="44" fillId="25" borderId="61" xfId="0" applyFont="1" applyFill="1" applyBorder="1" applyAlignment="1" applyProtection="1">
      <alignment horizontal="center" vertical="center" wrapText="1"/>
      <protection locked="0"/>
    </xf>
    <xf numFmtId="0" fontId="44" fillId="25" borderId="62" xfId="0" applyFont="1" applyFill="1" applyBorder="1" applyAlignment="1" applyProtection="1">
      <alignment horizontal="center" vertical="center" wrapText="1"/>
      <protection locked="0"/>
    </xf>
    <xf numFmtId="0" fontId="44" fillId="25" borderId="66" xfId="0" applyFont="1" applyFill="1" applyBorder="1" applyAlignment="1" applyProtection="1">
      <alignment horizontal="center" vertical="center" wrapText="1"/>
      <protection locked="0"/>
    </xf>
    <xf numFmtId="0" fontId="44" fillId="25" borderId="35" xfId="0" applyFont="1" applyFill="1" applyBorder="1" applyAlignment="1" applyProtection="1">
      <alignment horizontal="center" vertical="center" wrapText="1"/>
      <protection locked="0"/>
    </xf>
    <xf numFmtId="0" fontId="44" fillId="25" borderId="20" xfId="0" applyFont="1" applyFill="1" applyBorder="1" applyAlignment="1" applyProtection="1">
      <alignment horizontal="center" vertical="center" wrapText="1"/>
      <protection locked="0"/>
    </xf>
    <xf numFmtId="0" fontId="0" fillId="24" borderId="0" xfId="0" applyFont="1" applyFill="1" applyBorder="1" applyAlignment="1" applyProtection="1">
      <alignment horizontal="center" vertical="center" wrapText="1"/>
      <protection locked="0"/>
    </xf>
    <xf numFmtId="0" fontId="2" fillId="24" borderId="0" xfId="0" applyFont="1" applyFill="1" applyBorder="1" applyAlignment="1" applyProtection="1">
      <alignment horizontal="center" vertical="center" wrapText="1"/>
      <protection locked="0"/>
    </xf>
    <xf numFmtId="0" fontId="0" fillId="24" borderId="0" xfId="0" applyFill="1" applyBorder="1" applyAlignment="1" applyProtection="1">
      <alignment wrapText="1"/>
      <protection locked="0"/>
    </xf>
    <xf numFmtId="0" fontId="40" fillId="25" borderId="0" xfId="0" applyFont="1" applyFill="1" applyBorder="1" applyAlignment="1" applyProtection="1">
      <alignment vertical="center"/>
      <protection locked="0"/>
    </xf>
    <xf numFmtId="165" fontId="114" fillId="26" borderId="23" xfId="42" applyNumberFormat="1" applyFont="1" applyFill="1" applyBorder="1" applyAlignment="1" applyProtection="1">
      <alignment/>
      <protection locked="0"/>
    </xf>
    <xf numFmtId="44" fontId="40" fillId="26" borderId="13" xfId="45" applyFont="1" applyFill="1" applyBorder="1" applyAlignment="1" applyProtection="1">
      <alignment vertical="center"/>
      <protection locked="0"/>
    </xf>
    <xf numFmtId="44" fontId="40" fillId="26" borderId="18" xfId="45" applyFont="1" applyFill="1" applyBorder="1" applyAlignment="1" applyProtection="1">
      <alignment vertical="center"/>
      <protection locked="0"/>
    </xf>
    <xf numFmtId="44" fontId="40" fillId="26" borderId="12" xfId="45" applyFont="1" applyFill="1" applyBorder="1" applyAlignment="1" applyProtection="1">
      <alignment vertical="center"/>
      <protection locked="0"/>
    </xf>
    <xf numFmtId="44" fontId="40" fillId="26" borderId="42" xfId="45" applyFont="1" applyFill="1" applyBorder="1" applyAlignment="1" applyProtection="1">
      <alignment vertical="center"/>
      <protection locked="0"/>
    </xf>
    <xf numFmtId="44" fontId="40" fillId="26" borderId="21" xfId="45" applyFont="1" applyFill="1" applyBorder="1" applyAlignment="1" applyProtection="1">
      <alignment vertical="center"/>
      <protection locked="0"/>
    </xf>
    <xf numFmtId="3" fontId="40" fillId="24" borderId="0" xfId="42" applyNumberFormat="1" applyFont="1" applyFill="1" applyBorder="1" applyAlignment="1" applyProtection="1">
      <alignment vertical="center"/>
      <protection locked="0"/>
    </xf>
    <xf numFmtId="165" fontId="40" fillId="24" borderId="0" xfId="42" applyNumberFormat="1" applyFont="1" applyFill="1" applyBorder="1" applyAlignment="1" applyProtection="1">
      <alignment vertical="center"/>
      <protection locked="0"/>
    </xf>
    <xf numFmtId="37" fontId="40" fillId="24" borderId="0" xfId="42" applyNumberFormat="1" applyFont="1" applyFill="1" applyBorder="1" applyAlignment="1" applyProtection="1">
      <alignment vertical="center"/>
      <protection locked="0"/>
    </xf>
    <xf numFmtId="0" fontId="40" fillId="24" borderId="0" xfId="0" applyFont="1" applyFill="1" applyBorder="1" applyAlignment="1" applyProtection="1">
      <alignment vertical="center"/>
      <protection locked="0"/>
    </xf>
    <xf numFmtId="9" fontId="40" fillId="24" borderId="0" xfId="65" applyFont="1" applyFill="1" applyBorder="1" applyAlignment="1" applyProtection="1">
      <alignment vertical="center"/>
      <protection locked="0"/>
    </xf>
    <xf numFmtId="3" fontId="40" fillId="24" borderId="0" xfId="0" applyNumberFormat="1" applyFont="1" applyFill="1" applyBorder="1" applyAlignment="1" applyProtection="1">
      <alignment vertical="center"/>
      <protection locked="0"/>
    </xf>
    <xf numFmtId="0" fontId="40" fillId="24" borderId="0" xfId="0" applyFont="1" applyFill="1" applyAlignment="1" applyProtection="1">
      <alignment/>
      <protection locked="0"/>
    </xf>
    <xf numFmtId="165" fontId="114" fillId="26" borderId="30" xfId="42" applyNumberFormat="1" applyFont="1" applyFill="1" applyBorder="1" applyAlignment="1" applyProtection="1">
      <alignment/>
      <protection locked="0"/>
    </xf>
    <xf numFmtId="49" fontId="1" fillId="25" borderId="19" xfId="0" applyNumberFormat="1" applyFont="1" applyFill="1" applyBorder="1" applyAlignment="1" applyProtection="1">
      <alignment horizontal="center" vertical="center"/>
      <protection locked="0"/>
    </xf>
    <xf numFmtId="0" fontId="1" fillId="25" borderId="11" xfId="0" applyFont="1" applyFill="1" applyBorder="1" applyAlignment="1" applyProtection="1">
      <alignment vertical="center"/>
      <protection locked="0"/>
    </xf>
    <xf numFmtId="0" fontId="41" fillId="25" borderId="18" xfId="0" applyFont="1" applyFill="1" applyBorder="1" applyAlignment="1" applyProtection="1">
      <alignment vertical="center"/>
      <protection locked="0"/>
    </xf>
    <xf numFmtId="0" fontId="0" fillId="25" borderId="23" xfId="0" applyFill="1" applyBorder="1" applyAlignment="1" applyProtection="1">
      <alignment vertical="center"/>
      <protection locked="0"/>
    </xf>
    <xf numFmtId="3" fontId="0" fillId="24" borderId="0" xfId="0" applyNumberFormat="1" applyFill="1" applyBorder="1" applyAlignment="1" applyProtection="1">
      <alignment vertical="center"/>
      <protection locked="0"/>
    </xf>
    <xf numFmtId="3" fontId="1" fillId="24" borderId="0" xfId="0" applyNumberFormat="1" applyFont="1" applyFill="1" applyBorder="1" applyAlignment="1" applyProtection="1">
      <alignment horizontal="center" vertical="center"/>
      <protection locked="0"/>
    </xf>
    <xf numFmtId="0" fontId="0" fillId="24" borderId="0" xfId="0" applyFill="1" applyBorder="1" applyAlignment="1" applyProtection="1">
      <alignment horizontal="center" vertical="center"/>
      <protection locked="0"/>
    </xf>
    <xf numFmtId="49" fontId="1" fillId="24" borderId="14" xfId="0" applyNumberFormat="1" applyFont="1" applyFill="1" applyBorder="1" applyAlignment="1" applyProtection="1">
      <alignment horizontal="center" vertical="center"/>
      <protection locked="0"/>
    </xf>
    <xf numFmtId="0" fontId="44" fillId="25" borderId="26" xfId="0" applyFont="1" applyFill="1" applyBorder="1" applyAlignment="1" applyProtection="1">
      <alignment horizontal="center" vertical="center" wrapText="1"/>
      <protection locked="0"/>
    </xf>
    <xf numFmtId="3" fontId="0" fillId="24" borderId="0" xfId="0" applyNumberFormat="1" applyFill="1" applyBorder="1" applyAlignment="1" applyProtection="1">
      <alignment horizontal="center" vertical="center"/>
      <protection locked="0"/>
    </xf>
    <xf numFmtId="0" fontId="44" fillId="25" borderId="47" xfId="0" applyFont="1" applyFill="1" applyBorder="1" applyAlignment="1" applyProtection="1">
      <alignment vertical="center"/>
      <protection locked="0"/>
    </xf>
    <xf numFmtId="0" fontId="41" fillId="25" borderId="47" xfId="0" applyFont="1" applyFill="1" applyBorder="1" applyAlignment="1" applyProtection="1">
      <alignment vertical="center"/>
      <protection locked="0"/>
    </xf>
    <xf numFmtId="0" fontId="1" fillId="25" borderId="45" xfId="0" applyFont="1" applyFill="1" applyBorder="1" applyAlignment="1" applyProtection="1">
      <alignment horizontal="center" vertical="center" wrapText="1"/>
      <protection locked="0"/>
    </xf>
    <xf numFmtId="0" fontId="1" fillId="25" borderId="46" xfId="0" applyFont="1" applyFill="1" applyBorder="1" applyAlignment="1" applyProtection="1">
      <alignment horizontal="center" vertical="center" wrapText="1"/>
      <protection locked="0"/>
    </xf>
    <xf numFmtId="0" fontId="1" fillId="25" borderId="57" xfId="0" applyFont="1" applyFill="1" applyBorder="1" applyAlignment="1" applyProtection="1">
      <alignment horizontal="center" vertical="center" wrapText="1"/>
      <protection locked="0"/>
    </xf>
    <xf numFmtId="0" fontId="1" fillId="25" borderId="11" xfId="0" applyFont="1" applyFill="1" applyBorder="1" applyAlignment="1" applyProtection="1">
      <alignment horizontal="center" vertical="center" wrapText="1"/>
      <protection locked="0"/>
    </xf>
    <xf numFmtId="0" fontId="1" fillId="25" borderId="20" xfId="0" applyFont="1" applyFill="1" applyBorder="1" applyAlignment="1" applyProtection="1">
      <alignment horizontal="center" vertical="center" wrapText="1"/>
      <protection locked="0"/>
    </xf>
    <xf numFmtId="0" fontId="42" fillId="25" borderId="10" xfId="0" applyFont="1" applyFill="1" applyBorder="1" applyAlignment="1" applyProtection="1">
      <alignment vertical="center"/>
      <protection locked="0"/>
    </xf>
    <xf numFmtId="0" fontId="42" fillId="25" borderId="0" xfId="0" applyFont="1" applyFill="1" applyBorder="1" applyAlignment="1" applyProtection="1">
      <alignment vertical="center"/>
      <protection locked="0"/>
    </xf>
    <xf numFmtId="165" fontId="114" fillId="26" borderId="18" xfId="42" applyNumberFormat="1" applyFont="1" applyFill="1" applyBorder="1" applyAlignment="1" applyProtection="1">
      <alignment/>
      <protection locked="0"/>
    </xf>
    <xf numFmtId="49" fontId="42" fillId="25" borderId="10" xfId="0" applyNumberFormat="1" applyFont="1" applyFill="1" applyBorder="1" applyAlignment="1" applyProtection="1">
      <alignment horizontal="center" vertical="center"/>
      <protection locked="0"/>
    </xf>
    <xf numFmtId="49" fontId="1" fillId="25" borderId="56" xfId="0" applyNumberFormat="1" applyFont="1" applyFill="1" applyBorder="1" applyAlignment="1" applyProtection="1">
      <alignment horizontal="center" vertical="center"/>
      <protection locked="0"/>
    </xf>
    <xf numFmtId="0" fontId="1" fillId="25" borderId="39" xfId="0" applyFont="1" applyFill="1" applyBorder="1" applyAlignment="1" applyProtection="1">
      <alignment vertical="center"/>
      <protection locked="0"/>
    </xf>
    <xf numFmtId="0" fontId="41" fillId="25" borderId="59" xfId="0" applyFont="1" applyFill="1" applyBorder="1" applyAlignment="1" applyProtection="1">
      <alignment vertical="center"/>
      <protection locked="0"/>
    </xf>
    <xf numFmtId="0" fontId="0" fillId="25" borderId="68" xfId="0" applyFill="1" applyBorder="1" applyAlignment="1" applyProtection="1">
      <alignment vertical="center"/>
      <protection locked="0"/>
    </xf>
    <xf numFmtId="49" fontId="1" fillId="24" borderId="10" xfId="0" applyNumberFormat="1" applyFont="1" applyFill="1" applyBorder="1" applyAlignment="1" applyProtection="1">
      <alignment horizontal="center" vertical="center"/>
      <protection locked="0"/>
    </xf>
    <xf numFmtId="0" fontId="44" fillId="25" borderId="43" xfId="0" applyFont="1" applyFill="1" applyBorder="1" applyAlignment="1" applyProtection="1">
      <alignment horizontal="center" vertical="center" wrapText="1"/>
      <protection locked="0"/>
    </xf>
    <xf numFmtId="0" fontId="2" fillId="25" borderId="13" xfId="0" applyFont="1" applyFill="1" applyBorder="1" applyAlignment="1" applyProtection="1">
      <alignment horizontal="center" vertical="center"/>
      <protection locked="0"/>
    </xf>
    <xf numFmtId="167" fontId="2" fillId="25" borderId="18" xfId="45" applyNumberFormat="1" applyFont="1" applyFill="1" applyBorder="1" applyAlignment="1" applyProtection="1">
      <alignment vertical="center"/>
      <protection locked="0"/>
    </xf>
    <xf numFmtId="0" fontId="0" fillId="25" borderId="12" xfId="0" applyFill="1" applyBorder="1" applyAlignment="1" applyProtection="1">
      <alignment vertical="center"/>
      <protection locked="0"/>
    </xf>
    <xf numFmtId="0" fontId="0" fillId="25" borderId="36" xfId="0" applyFill="1" applyBorder="1" applyAlignment="1" applyProtection="1">
      <alignment vertical="center"/>
      <protection locked="0"/>
    </xf>
    <xf numFmtId="3" fontId="0" fillId="25" borderId="21" xfId="0" applyNumberFormat="1" applyFill="1" applyBorder="1" applyAlignment="1" applyProtection="1">
      <alignment vertical="center"/>
      <protection locked="0"/>
    </xf>
    <xf numFmtId="0" fontId="2" fillId="24" borderId="0" xfId="0" applyFont="1" applyFill="1" applyBorder="1" applyAlignment="1" applyProtection="1">
      <alignment horizontal="center" vertical="center"/>
      <protection locked="0"/>
    </xf>
    <xf numFmtId="167" fontId="2" fillId="24" borderId="0" xfId="45" applyNumberFormat="1" applyFont="1" applyFill="1" applyBorder="1" applyAlignment="1" applyProtection="1">
      <alignment vertical="center"/>
      <protection locked="0"/>
    </xf>
    <xf numFmtId="0" fontId="62" fillId="24" borderId="0" xfId="0" applyFont="1" applyFill="1" applyBorder="1" applyAlignment="1" applyProtection="1">
      <alignment horizontal="center" vertical="center"/>
      <protection locked="0"/>
    </xf>
    <xf numFmtId="0" fontId="1" fillId="25" borderId="0" xfId="0" applyFont="1" applyFill="1" applyBorder="1" applyAlignment="1" applyProtection="1">
      <alignment vertical="center"/>
      <protection locked="0"/>
    </xf>
    <xf numFmtId="0" fontId="0" fillId="25" borderId="0" xfId="0" applyFill="1" applyBorder="1" applyAlignment="1" applyProtection="1">
      <alignment vertical="center"/>
      <protection locked="0"/>
    </xf>
    <xf numFmtId="0" fontId="40" fillId="25" borderId="53" xfId="0" applyFont="1" applyFill="1" applyBorder="1" applyAlignment="1" applyProtection="1">
      <alignment vertical="center"/>
      <protection locked="0"/>
    </xf>
    <xf numFmtId="0" fontId="40" fillId="26" borderId="11" xfId="0" applyFont="1" applyFill="1" applyBorder="1" applyAlignment="1" applyProtection="1">
      <alignment vertical="center"/>
      <protection locked="0"/>
    </xf>
    <xf numFmtId="0" fontId="40" fillId="25" borderId="54" xfId="0" applyFont="1" applyFill="1" applyBorder="1" applyAlignment="1" applyProtection="1">
      <alignment vertical="center"/>
      <protection locked="0"/>
    </xf>
    <xf numFmtId="0" fontId="40" fillId="26" borderId="47" xfId="0" applyFont="1" applyFill="1" applyBorder="1" applyAlignment="1" applyProtection="1">
      <alignment/>
      <protection locked="0"/>
    </xf>
    <xf numFmtId="0" fontId="1" fillId="25" borderId="49" xfId="0" applyFont="1" applyFill="1" applyBorder="1" applyAlignment="1" applyProtection="1">
      <alignment vertical="center"/>
      <protection locked="0"/>
    </xf>
    <xf numFmtId="0" fontId="40" fillId="25" borderId="10" xfId="0" applyFont="1" applyFill="1" applyBorder="1" applyAlignment="1" applyProtection="1">
      <alignment vertical="center"/>
      <protection locked="0"/>
    </xf>
    <xf numFmtId="0" fontId="0" fillId="25" borderId="10" xfId="0" applyFill="1" applyBorder="1" applyAlignment="1" applyProtection="1">
      <alignment vertical="center"/>
      <protection locked="0"/>
    </xf>
    <xf numFmtId="0" fontId="40" fillId="25" borderId="55" xfId="0" applyFont="1" applyFill="1" applyBorder="1" applyAlignment="1" applyProtection="1">
      <alignment vertical="center"/>
      <protection locked="0"/>
    </xf>
    <xf numFmtId="0" fontId="40" fillId="24" borderId="0" xfId="0" applyFont="1" applyFill="1" applyBorder="1" applyAlignment="1" applyProtection="1">
      <alignment horizontal="center" vertical="center"/>
      <protection locked="0"/>
    </xf>
    <xf numFmtId="0" fontId="0" fillId="25" borderId="19" xfId="0" applyFill="1" applyBorder="1" applyAlignment="1" applyProtection="1">
      <alignment vertical="center"/>
      <protection locked="0"/>
    </xf>
    <xf numFmtId="0" fontId="1" fillId="25" borderId="47" xfId="0" applyFont="1" applyFill="1" applyBorder="1" applyAlignment="1" applyProtection="1">
      <alignment vertical="center"/>
      <protection locked="0"/>
    </xf>
    <xf numFmtId="0" fontId="41" fillId="25" borderId="23" xfId="0" applyFont="1" applyFill="1" applyBorder="1" applyAlignment="1" applyProtection="1">
      <alignment vertical="center"/>
      <protection locked="0"/>
    </xf>
    <xf numFmtId="0" fontId="44" fillId="25" borderId="69" xfId="0" applyFont="1" applyFill="1" applyBorder="1" applyAlignment="1" applyProtection="1">
      <alignment horizontal="center" vertical="center" wrapText="1"/>
      <protection locked="0"/>
    </xf>
    <xf numFmtId="0" fontId="44" fillId="25" borderId="70" xfId="0" applyFont="1" applyFill="1" applyBorder="1" applyAlignment="1" applyProtection="1">
      <alignment horizontal="center" vertical="center" wrapText="1"/>
      <protection locked="0"/>
    </xf>
    <xf numFmtId="0" fontId="44" fillId="25" borderId="71" xfId="0" applyFont="1" applyFill="1" applyBorder="1" applyAlignment="1" applyProtection="1">
      <alignment horizontal="center" vertical="center" wrapText="1"/>
      <protection locked="0"/>
    </xf>
    <xf numFmtId="0" fontId="44" fillId="25" borderId="27" xfId="0" applyFont="1" applyFill="1" applyBorder="1" applyAlignment="1" applyProtection="1">
      <alignment horizontal="center" vertical="center" wrapText="1"/>
      <protection locked="0"/>
    </xf>
    <xf numFmtId="0" fontId="44" fillId="25" borderId="16" xfId="0" applyFont="1" applyFill="1" applyBorder="1" applyAlignment="1" applyProtection="1">
      <alignment horizontal="center" vertical="center" wrapText="1"/>
      <protection locked="0"/>
    </xf>
    <xf numFmtId="0" fontId="0" fillId="25" borderId="18" xfId="0" applyFill="1" applyBorder="1" applyAlignment="1" applyProtection="1">
      <alignment vertical="center"/>
      <protection locked="0"/>
    </xf>
    <xf numFmtId="49" fontId="1" fillId="25" borderId="48" xfId="0" applyNumberFormat="1" applyFont="1" applyFill="1" applyBorder="1" applyAlignment="1" applyProtection="1">
      <alignment horizontal="center" vertical="center"/>
      <protection locked="0"/>
    </xf>
    <xf numFmtId="0" fontId="0" fillId="25" borderId="47" xfId="0" applyFill="1" applyBorder="1" applyAlignment="1" applyProtection="1">
      <alignment vertical="center"/>
      <protection locked="0"/>
    </xf>
    <xf numFmtId="44" fontId="0" fillId="26" borderId="12" xfId="45" applyFont="1" applyFill="1" applyBorder="1" applyAlignment="1" applyProtection="1">
      <alignment vertical="center"/>
      <protection locked="0"/>
    </xf>
    <xf numFmtId="0" fontId="41" fillId="25" borderId="42" xfId="0" applyFont="1" applyFill="1" applyBorder="1" applyAlignment="1" applyProtection="1">
      <alignment vertical="center"/>
      <protection locked="0"/>
    </xf>
    <xf numFmtId="0" fontId="1" fillId="24" borderId="0" xfId="0" applyFont="1" applyFill="1" applyBorder="1" applyAlignment="1" applyProtection="1">
      <alignment horizontal="center" vertical="center"/>
      <protection locked="0"/>
    </xf>
    <xf numFmtId="3" fontId="1" fillId="24" borderId="0" xfId="0" applyNumberFormat="1" applyFont="1" applyFill="1" applyBorder="1" applyAlignment="1" applyProtection="1">
      <alignment vertical="center"/>
      <protection locked="0"/>
    </xf>
    <xf numFmtId="0" fontId="43" fillId="25" borderId="51" xfId="0" applyFont="1" applyFill="1" applyBorder="1" applyAlignment="1" applyProtection="1">
      <alignment horizontal="center" vertical="center"/>
      <protection locked="0"/>
    </xf>
    <xf numFmtId="0" fontId="43" fillId="25" borderId="44" xfId="0" applyFont="1" applyFill="1" applyBorder="1" applyAlignment="1" applyProtection="1">
      <alignment horizontal="center" vertical="center"/>
      <protection locked="0"/>
    </xf>
    <xf numFmtId="0" fontId="0" fillId="24" borderId="0" xfId="0" applyFont="1" applyFill="1" applyBorder="1" applyAlignment="1" applyProtection="1">
      <alignment/>
      <protection locked="0"/>
    </xf>
    <xf numFmtId="0" fontId="0" fillId="24" borderId="0" xfId="0" applyFont="1" applyFill="1" applyAlignment="1" applyProtection="1">
      <alignment/>
      <protection locked="0"/>
    </xf>
    <xf numFmtId="43" fontId="0" fillId="24" borderId="0" xfId="0" applyNumberFormat="1" applyFill="1" applyBorder="1" applyAlignment="1" applyProtection="1">
      <alignment/>
      <protection locked="0"/>
    </xf>
    <xf numFmtId="0" fontId="0" fillId="24" borderId="39" xfId="0" applyFill="1" applyBorder="1" applyAlignment="1" applyProtection="1">
      <alignment/>
      <protection locked="0"/>
    </xf>
    <xf numFmtId="0" fontId="0" fillId="24" borderId="40" xfId="0" applyFill="1" applyBorder="1" applyAlignment="1" applyProtection="1">
      <alignment/>
      <protection locked="0"/>
    </xf>
    <xf numFmtId="44" fontId="0" fillId="24" borderId="58" xfId="0" applyNumberFormat="1" applyFill="1" applyBorder="1" applyAlignment="1" applyProtection="1">
      <alignment vertical="center"/>
      <protection/>
    </xf>
    <xf numFmtId="44" fontId="0" fillId="24" borderId="59" xfId="0" applyNumberFormat="1" applyFill="1" applyBorder="1" applyAlignment="1" applyProtection="1">
      <alignment vertical="center"/>
      <protection/>
    </xf>
    <xf numFmtId="44" fontId="0" fillId="24" borderId="60" xfId="0" applyNumberFormat="1" applyFill="1" applyBorder="1" applyAlignment="1" applyProtection="1">
      <alignment vertical="center"/>
      <protection/>
    </xf>
    <xf numFmtId="44" fontId="0" fillId="24" borderId="72" xfId="0" applyNumberFormat="1" applyFill="1" applyBorder="1" applyAlignment="1" applyProtection="1">
      <alignment vertical="center"/>
      <protection/>
    </xf>
    <xf numFmtId="44" fontId="0" fillId="24" borderId="24" xfId="0" applyNumberFormat="1" applyFill="1" applyBorder="1" applyAlignment="1" applyProtection="1">
      <alignment vertical="center"/>
      <protection/>
    </xf>
    <xf numFmtId="44" fontId="0" fillId="24" borderId="67" xfId="0" applyNumberFormat="1" applyFill="1" applyBorder="1" applyAlignment="1" applyProtection="1">
      <alignment vertical="center"/>
      <protection/>
    </xf>
    <xf numFmtId="3" fontId="42" fillId="24" borderId="22" xfId="0" applyNumberFormat="1" applyFont="1" applyFill="1" applyBorder="1" applyAlignment="1">
      <alignment horizontal="center" vertical="center"/>
    </xf>
    <xf numFmtId="3" fontId="40" fillId="28" borderId="26" xfId="0" applyNumberFormat="1" applyFont="1" applyFill="1" applyBorder="1" applyAlignment="1">
      <alignment vertical="center"/>
    </xf>
    <xf numFmtId="3" fontId="42" fillId="24" borderId="24" xfId="0" applyNumberFormat="1" applyFont="1" applyFill="1" applyBorder="1" applyAlignment="1">
      <alignment horizontal="center" vertical="center"/>
    </xf>
    <xf numFmtId="3" fontId="40" fillId="28" borderId="25" xfId="0" applyNumberFormat="1" applyFont="1" applyFill="1" applyBorder="1" applyAlignment="1">
      <alignment horizontal="center" vertical="center"/>
    </xf>
    <xf numFmtId="3" fontId="40" fillId="24" borderId="21" xfId="0" applyNumberFormat="1" applyFont="1" applyFill="1" applyBorder="1" applyAlignment="1">
      <alignment horizontal="center" vertical="center"/>
    </xf>
    <xf numFmtId="3" fontId="40" fillId="28" borderId="26" xfId="0" applyNumberFormat="1" applyFont="1" applyFill="1" applyBorder="1" applyAlignment="1">
      <alignment horizontal="center" vertical="center"/>
    </xf>
    <xf numFmtId="3" fontId="40" fillId="0" borderId="20" xfId="0" applyNumberFormat="1" applyFont="1" applyFill="1" applyBorder="1" applyAlignment="1">
      <alignment vertical="center"/>
    </xf>
    <xf numFmtId="3" fontId="40" fillId="28" borderId="27" xfId="0" applyNumberFormat="1" applyFont="1" applyFill="1" applyBorder="1" applyAlignment="1">
      <alignment vertical="center"/>
    </xf>
    <xf numFmtId="3" fontId="42" fillId="24" borderId="28" xfId="0" applyNumberFormat="1" applyFont="1" applyFill="1" applyBorder="1" applyAlignment="1">
      <alignment horizontal="center" vertical="center"/>
    </xf>
    <xf numFmtId="3" fontId="42" fillId="28" borderId="25" xfId="0" applyNumberFormat="1" applyFont="1" applyFill="1" applyBorder="1" applyAlignment="1">
      <alignment horizontal="center" vertical="center"/>
    </xf>
    <xf numFmtId="3" fontId="40" fillId="28" borderId="21" xfId="0" applyNumberFormat="1" applyFont="1" applyFill="1" applyBorder="1" applyAlignment="1">
      <alignment horizontal="center" vertical="center"/>
    </xf>
    <xf numFmtId="3" fontId="42" fillId="24" borderId="34" xfId="0" applyNumberFormat="1" applyFont="1" applyFill="1" applyBorder="1" applyAlignment="1">
      <alignment vertical="center"/>
    </xf>
    <xf numFmtId="9" fontId="104" fillId="24" borderId="32" xfId="65" applyFont="1" applyFill="1" applyBorder="1" applyAlignment="1" applyProtection="1">
      <alignment horizontal="center" vertical="center"/>
      <protection/>
    </xf>
    <xf numFmtId="9" fontId="123" fillId="0" borderId="12" xfId="65" applyFont="1" applyFill="1" applyBorder="1" applyAlignment="1" applyProtection="1">
      <alignment horizontal="center" vertical="center"/>
      <protection/>
    </xf>
    <xf numFmtId="9" fontId="123" fillId="0" borderId="31" xfId="65" applyFont="1" applyFill="1" applyBorder="1" applyAlignment="1" applyProtection="1">
      <alignment horizontal="center" vertical="center"/>
      <protection/>
    </xf>
    <xf numFmtId="9" fontId="123" fillId="0" borderId="33" xfId="65" applyFont="1" applyFill="1" applyBorder="1" applyAlignment="1" applyProtection="1">
      <alignment horizontal="center" vertical="center"/>
      <protection/>
    </xf>
    <xf numFmtId="167" fontId="23" fillId="26" borderId="18" xfId="45" applyNumberFormat="1" applyFont="1" applyFill="1" applyBorder="1" applyAlignment="1" applyProtection="1">
      <alignment/>
      <protection locked="0"/>
    </xf>
    <xf numFmtId="167" fontId="104" fillId="24" borderId="18" xfId="45" applyNumberFormat="1" applyFont="1" applyFill="1" applyBorder="1" applyAlignment="1" applyProtection="1">
      <alignment/>
      <protection/>
    </xf>
    <xf numFmtId="167" fontId="104" fillId="0" borderId="18" xfId="42" applyNumberFormat="1" applyFont="1" applyFill="1" applyBorder="1" applyAlignment="1" applyProtection="1">
      <alignment/>
      <protection/>
    </xf>
    <xf numFmtId="167" fontId="104" fillId="27" borderId="18" xfId="45" applyNumberFormat="1" applyFont="1" applyFill="1" applyBorder="1" applyAlignment="1" applyProtection="1">
      <alignment/>
      <protection locked="0"/>
    </xf>
    <xf numFmtId="167" fontId="104" fillId="24" borderId="59" xfId="45" applyNumberFormat="1" applyFont="1" applyFill="1" applyBorder="1" applyAlignment="1" applyProtection="1">
      <alignment/>
      <protection/>
    </xf>
    <xf numFmtId="167" fontId="104" fillId="0" borderId="59" xfId="42" applyNumberFormat="1" applyFont="1" applyFill="1" applyBorder="1" applyAlignment="1" applyProtection="1">
      <alignment/>
      <protection/>
    </xf>
    <xf numFmtId="167" fontId="123" fillId="24" borderId="0" xfId="42" applyNumberFormat="1" applyFont="1" applyFill="1" applyBorder="1" applyAlignment="1" applyProtection="1">
      <alignment horizontal="center"/>
      <protection locked="0"/>
    </xf>
    <xf numFmtId="167" fontId="123" fillId="24" borderId="58" xfId="45" applyNumberFormat="1" applyFont="1" applyFill="1" applyBorder="1" applyAlignment="1" applyProtection="1">
      <alignment/>
      <protection/>
    </xf>
    <xf numFmtId="167" fontId="123" fillId="24" borderId="39" xfId="42" applyNumberFormat="1" applyFont="1" applyFill="1" applyBorder="1" applyAlignment="1" applyProtection="1">
      <alignment horizontal="center"/>
      <protection locked="0"/>
    </xf>
    <xf numFmtId="167" fontId="104" fillId="26" borderId="18" xfId="45" applyNumberFormat="1" applyFont="1" applyFill="1" applyBorder="1" applyAlignment="1" applyProtection="1">
      <alignment/>
      <protection locked="0"/>
    </xf>
    <xf numFmtId="167" fontId="104" fillId="26" borderId="36" xfId="45" applyNumberFormat="1" applyFont="1" applyFill="1" applyBorder="1" applyAlignment="1" applyProtection="1">
      <alignment/>
      <protection locked="0"/>
    </xf>
    <xf numFmtId="167" fontId="104" fillId="26" borderId="59" xfId="45" applyNumberFormat="1" applyFont="1" applyFill="1" applyBorder="1" applyAlignment="1" applyProtection="1">
      <alignment/>
      <protection locked="0"/>
    </xf>
    <xf numFmtId="167" fontId="104" fillId="26" borderId="73" xfId="45" applyNumberFormat="1" applyFont="1" applyFill="1" applyBorder="1" applyAlignment="1" applyProtection="1">
      <alignment/>
      <protection locked="0"/>
    </xf>
    <xf numFmtId="167" fontId="23" fillId="26" borderId="28" xfId="45" applyNumberFormat="1" applyFont="1" applyFill="1" applyBorder="1" applyAlignment="1" applyProtection="1">
      <alignment/>
      <protection locked="0"/>
    </xf>
    <xf numFmtId="167" fontId="23" fillId="26" borderId="22" xfId="45" applyNumberFormat="1" applyFont="1" applyFill="1" applyBorder="1" applyAlignment="1" applyProtection="1">
      <alignment/>
      <protection locked="0"/>
    </xf>
    <xf numFmtId="167" fontId="104" fillId="26" borderId="13" xfId="45" applyNumberFormat="1" applyFont="1" applyFill="1" applyBorder="1" applyAlignment="1" applyProtection="1">
      <alignment/>
      <protection locked="0"/>
    </xf>
    <xf numFmtId="167" fontId="104" fillId="26" borderId="42" xfId="45" applyNumberFormat="1" applyFont="1" applyFill="1" applyBorder="1" applyAlignment="1" applyProtection="1">
      <alignment/>
      <protection locked="0"/>
    </xf>
    <xf numFmtId="167" fontId="104" fillId="0" borderId="18" xfId="45" applyNumberFormat="1" applyFont="1" applyBorder="1" applyAlignment="1" applyProtection="1">
      <alignment/>
      <protection/>
    </xf>
    <xf numFmtId="167" fontId="123" fillId="0" borderId="58" xfId="45" applyNumberFormat="1" applyFont="1" applyFill="1" applyBorder="1" applyAlignment="1" applyProtection="1">
      <alignment horizontal="center"/>
      <protection/>
    </xf>
    <xf numFmtId="167" fontId="123" fillId="0" borderId="59" xfId="45" applyNumberFormat="1" applyFont="1" applyFill="1" applyBorder="1" applyAlignment="1" applyProtection="1">
      <alignment horizontal="center"/>
      <protection/>
    </xf>
    <xf numFmtId="167" fontId="123" fillId="0" borderId="68" xfId="45" applyNumberFormat="1" applyFont="1" applyFill="1" applyBorder="1" applyAlignment="1" applyProtection="1">
      <alignment horizontal="center"/>
      <protection/>
    </xf>
    <xf numFmtId="167" fontId="123" fillId="0" borderId="60" xfId="45" applyNumberFormat="1" applyFont="1" applyFill="1" applyBorder="1" applyAlignment="1" applyProtection="1">
      <alignment horizontal="center"/>
      <protection/>
    </xf>
    <xf numFmtId="167" fontId="23" fillId="26" borderId="34" xfId="45" applyNumberFormat="1" applyFont="1" applyFill="1" applyBorder="1" applyAlignment="1" applyProtection="1">
      <alignment horizontal="center"/>
      <protection locked="0"/>
    </xf>
    <xf numFmtId="167" fontId="23" fillId="26" borderId="32" xfId="45" applyNumberFormat="1" applyFont="1" applyFill="1" applyBorder="1" applyAlignment="1" applyProtection="1">
      <alignment horizontal="center"/>
      <protection locked="0"/>
    </xf>
    <xf numFmtId="167" fontId="104" fillId="24" borderId="32" xfId="45" applyNumberFormat="1" applyFont="1" applyFill="1" applyBorder="1" applyAlignment="1" applyProtection="1">
      <alignment/>
      <protection/>
    </xf>
    <xf numFmtId="167" fontId="104" fillId="0" borderId="32" xfId="45" applyNumberFormat="1" applyFont="1" applyBorder="1" applyAlignment="1" applyProtection="1">
      <alignment/>
      <protection/>
    </xf>
    <xf numFmtId="167" fontId="27" fillId="0" borderId="74" xfId="45" applyNumberFormat="1" applyFont="1" applyFill="1" applyBorder="1" applyAlignment="1" applyProtection="1">
      <alignment horizontal="center"/>
      <protection/>
    </xf>
    <xf numFmtId="167" fontId="27" fillId="0" borderId="75" xfId="45" applyNumberFormat="1" applyFont="1" applyFill="1" applyBorder="1" applyAlignment="1" applyProtection="1">
      <alignment horizontal="center"/>
      <protection/>
    </xf>
    <xf numFmtId="167" fontId="27" fillId="0" borderId="75" xfId="65" applyNumberFormat="1" applyFont="1" applyFill="1" applyBorder="1" applyAlignment="1" applyProtection="1">
      <alignment/>
      <protection/>
    </xf>
    <xf numFmtId="0" fontId="42" fillId="24" borderId="0" xfId="0" applyFont="1" applyFill="1" applyBorder="1" applyAlignment="1" applyProtection="1">
      <alignment horizontal="left"/>
      <protection locked="0"/>
    </xf>
    <xf numFmtId="0" fontId="23" fillId="24" borderId="0" xfId="0" applyFont="1" applyFill="1" applyBorder="1" applyAlignment="1" applyProtection="1">
      <alignment horizontal="left"/>
      <protection locked="0"/>
    </xf>
    <xf numFmtId="44" fontId="104" fillId="26" borderId="18" xfId="45" applyFont="1" applyFill="1" applyBorder="1" applyAlignment="1" applyProtection="1">
      <alignment horizontal="center" vertical="center"/>
      <protection locked="0"/>
    </xf>
    <xf numFmtId="9" fontId="123" fillId="0" borderId="18" xfId="65" applyFont="1" applyFill="1" applyBorder="1" applyAlignment="1" applyProtection="1">
      <alignment horizontal="center" vertical="center"/>
      <protection/>
    </xf>
    <xf numFmtId="44" fontId="104" fillId="26" borderId="29" xfId="45" applyFont="1" applyFill="1" applyBorder="1" applyAlignment="1" applyProtection="1">
      <alignment horizontal="center" vertical="center"/>
      <protection locked="0"/>
    </xf>
    <xf numFmtId="9" fontId="123" fillId="0" borderId="29" xfId="65" applyFont="1" applyFill="1" applyBorder="1" applyAlignment="1" applyProtection="1">
      <alignment horizontal="center" vertical="center"/>
      <protection/>
    </xf>
    <xf numFmtId="44" fontId="123" fillId="24" borderId="32" xfId="45" applyFont="1" applyFill="1" applyBorder="1" applyAlignment="1" applyProtection="1">
      <alignment horizontal="center" vertical="center"/>
      <protection/>
    </xf>
    <xf numFmtId="9" fontId="123" fillId="0" borderId="32" xfId="65" applyFont="1" applyFill="1" applyBorder="1" applyAlignment="1" applyProtection="1">
      <alignment horizontal="center" vertical="center"/>
      <protection/>
    </xf>
    <xf numFmtId="44" fontId="104" fillId="26" borderId="32" xfId="45" applyFont="1" applyFill="1" applyBorder="1" applyAlignment="1" applyProtection="1">
      <alignment horizontal="center" vertical="center"/>
      <protection locked="0"/>
    </xf>
    <xf numFmtId="0" fontId="104" fillId="32" borderId="58" xfId="0" applyFont="1" applyFill="1" applyBorder="1" applyAlignment="1" applyProtection="1">
      <alignment horizontal="center" vertical="center"/>
      <protection locked="0"/>
    </xf>
    <xf numFmtId="0" fontId="104" fillId="32" borderId="59" xfId="0" applyFont="1" applyFill="1" applyBorder="1" applyAlignment="1" applyProtection="1">
      <alignment horizontal="center" vertical="center"/>
      <protection locked="0"/>
    </xf>
    <xf numFmtId="0" fontId="104" fillId="32" borderId="72" xfId="0" applyFont="1" applyFill="1" applyBorder="1" applyAlignment="1" applyProtection="1">
      <alignment horizontal="center" vertical="center"/>
      <protection locked="0"/>
    </xf>
    <xf numFmtId="0" fontId="104" fillId="32" borderId="68" xfId="0" applyFont="1" applyFill="1" applyBorder="1" applyAlignment="1" applyProtection="1">
      <alignment horizontal="center" vertical="center"/>
      <protection locked="0"/>
    </xf>
    <xf numFmtId="0" fontId="104" fillId="32" borderId="60" xfId="0" applyFont="1" applyFill="1" applyBorder="1" applyAlignment="1" applyProtection="1">
      <alignment horizontal="center" vertical="center"/>
      <protection locked="0"/>
    </xf>
    <xf numFmtId="44" fontId="104" fillId="0" borderId="62" xfId="45" applyFont="1" applyFill="1" applyBorder="1" applyAlignment="1" applyProtection="1">
      <alignment horizontal="center" vertical="center"/>
      <protection/>
    </xf>
    <xf numFmtId="44" fontId="104" fillId="24" borderId="62" xfId="45" applyFont="1" applyFill="1" applyBorder="1" applyAlignment="1" applyProtection="1">
      <alignment horizontal="center" vertical="center"/>
      <protection/>
    </xf>
    <xf numFmtId="9" fontId="104" fillId="24" borderId="62" xfId="65" applyFont="1" applyFill="1" applyBorder="1" applyAlignment="1" applyProtection="1">
      <alignment horizontal="center" vertical="center"/>
      <protection/>
    </xf>
    <xf numFmtId="44" fontId="104" fillId="26" borderId="62" xfId="45" applyFont="1" applyFill="1" applyBorder="1" applyAlignment="1" applyProtection="1">
      <alignment horizontal="center" vertical="center"/>
      <protection locked="0"/>
    </xf>
    <xf numFmtId="44" fontId="104" fillId="0" borderId="62" xfId="45" applyFont="1" applyBorder="1" applyAlignment="1" applyProtection="1">
      <alignment horizontal="center" vertical="center"/>
      <protection/>
    </xf>
    <xf numFmtId="9" fontId="123" fillId="0" borderId="62" xfId="65" applyFont="1" applyFill="1" applyBorder="1" applyAlignment="1" applyProtection="1">
      <alignment horizontal="center" vertical="center"/>
      <protection/>
    </xf>
    <xf numFmtId="9" fontId="123" fillId="0" borderId="66" xfId="65" applyFont="1" applyFill="1" applyBorder="1" applyAlignment="1" applyProtection="1">
      <alignment horizontal="center" vertical="center"/>
      <protection/>
    </xf>
    <xf numFmtId="167" fontId="0" fillId="0" borderId="28" xfId="45" applyNumberFormat="1" applyFont="1" applyBorder="1" applyAlignment="1" applyProtection="1">
      <alignment/>
      <protection/>
    </xf>
    <xf numFmtId="167" fontId="27" fillId="0" borderId="27" xfId="45" applyNumberFormat="1" applyFont="1" applyFill="1" applyBorder="1" applyAlignment="1" applyProtection="1">
      <alignment horizontal="center" vertical="center"/>
      <protection/>
    </xf>
    <xf numFmtId="49" fontId="40" fillId="25" borderId="10" xfId="0" applyNumberFormat="1" applyFont="1" applyFill="1" applyBorder="1" applyAlignment="1" applyProtection="1">
      <alignment horizontal="right" vertical="center"/>
      <protection locked="0"/>
    </xf>
    <xf numFmtId="49" fontId="40" fillId="25" borderId="0" xfId="0" applyNumberFormat="1" applyFont="1" applyFill="1" applyBorder="1" applyAlignment="1" applyProtection="1">
      <alignment horizontal="right" vertical="center"/>
      <protection locked="0"/>
    </xf>
    <xf numFmtId="49" fontId="1" fillId="25" borderId="10" xfId="0" applyNumberFormat="1" applyFont="1" applyFill="1" applyBorder="1" applyAlignment="1" applyProtection="1">
      <alignment horizontal="center" vertical="center"/>
      <protection locked="0"/>
    </xf>
    <xf numFmtId="9" fontId="104" fillId="0" borderId="18" xfId="65" applyFont="1" applyFill="1" applyBorder="1" applyAlignment="1" applyProtection="1">
      <alignment/>
      <protection/>
    </xf>
    <xf numFmtId="9" fontId="104" fillId="0" borderId="59" xfId="65" applyFont="1" applyFill="1" applyBorder="1" applyAlignment="1" applyProtection="1">
      <alignment/>
      <protection/>
    </xf>
    <xf numFmtId="9" fontId="123" fillId="0" borderId="18" xfId="65" applyFont="1" applyFill="1" applyBorder="1" applyAlignment="1" applyProtection="1">
      <alignment/>
      <protection/>
    </xf>
    <xf numFmtId="9" fontId="123" fillId="0" borderId="68" xfId="65" applyFont="1" applyFill="1" applyBorder="1" applyAlignment="1" applyProtection="1">
      <alignment/>
      <protection/>
    </xf>
    <xf numFmtId="9" fontId="123" fillId="0" borderId="33" xfId="65" applyFont="1" applyFill="1" applyBorder="1" applyAlignment="1" applyProtection="1">
      <alignment/>
      <protection/>
    </xf>
    <xf numFmtId="9" fontId="123" fillId="0" borderId="76" xfId="65" applyFont="1" applyFill="1" applyBorder="1" applyAlignment="1" applyProtection="1">
      <alignment/>
      <protection/>
    </xf>
    <xf numFmtId="44" fontId="23" fillId="0" borderId="66" xfId="45" applyFont="1" applyFill="1" applyBorder="1" applyAlignment="1" applyProtection="1">
      <alignment/>
      <protection/>
    </xf>
    <xf numFmtId="44" fontId="23" fillId="0" borderId="60" xfId="45" applyFont="1" applyBorder="1" applyAlignment="1" applyProtection="1">
      <alignment/>
      <protection/>
    </xf>
    <xf numFmtId="44" fontId="1" fillId="25" borderId="28" xfId="0" applyNumberFormat="1" applyFont="1" applyFill="1" applyBorder="1" applyAlignment="1" applyProtection="1">
      <alignment vertical="center"/>
      <protection/>
    </xf>
    <xf numFmtId="0" fontId="112" fillId="34" borderId="41" xfId="0" applyFont="1" applyFill="1" applyBorder="1" applyAlignment="1">
      <alignment horizontal="left" vertical="center"/>
    </xf>
    <xf numFmtId="0" fontId="23" fillId="32" borderId="42" xfId="0" applyFont="1" applyFill="1" applyBorder="1" applyAlignment="1" applyProtection="1">
      <alignment horizontal="center"/>
      <protection locked="0"/>
    </xf>
    <xf numFmtId="0" fontId="23" fillId="28" borderId="31" xfId="0" applyFont="1" applyFill="1" applyBorder="1" applyAlignment="1" applyProtection="1">
      <alignment horizontal="center"/>
      <protection locked="0"/>
    </xf>
    <xf numFmtId="167" fontId="23" fillId="26" borderId="13" xfId="45" applyNumberFormat="1" applyFont="1" applyFill="1" applyBorder="1" applyAlignment="1" applyProtection="1">
      <alignment/>
      <protection locked="0"/>
    </xf>
    <xf numFmtId="167" fontId="104" fillId="24" borderId="34" xfId="45" applyNumberFormat="1" applyFont="1" applyFill="1" applyBorder="1" applyAlignment="1" applyProtection="1">
      <alignment/>
      <protection/>
    </xf>
    <xf numFmtId="167" fontId="104" fillId="24" borderId="33" xfId="45" applyNumberFormat="1" applyFont="1" applyFill="1" applyBorder="1" applyAlignment="1" applyProtection="1">
      <alignment/>
      <protection locked="0"/>
    </xf>
    <xf numFmtId="167" fontId="104" fillId="24" borderId="51" xfId="45" applyNumberFormat="1" applyFont="1" applyFill="1" applyBorder="1" applyAlignment="1" applyProtection="1">
      <alignment/>
      <protection/>
    </xf>
    <xf numFmtId="167" fontId="104" fillId="24" borderId="65" xfId="45" applyNumberFormat="1" applyFont="1" applyFill="1" applyBorder="1" applyAlignment="1" applyProtection="1">
      <alignment/>
      <protection locked="0"/>
    </xf>
    <xf numFmtId="9" fontId="104" fillId="0" borderId="33" xfId="65" applyFont="1" applyFill="1" applyBorder="1" applyAlignment="1" applyProtection="1">
      <alignment/>
      <protection/>
    </xf>
    <xf numFmtId="167" fontId="104" fillId="24" borderId="45" xfId="45" applyNumberFormat="1" applyFont="1" applyFill="1" applyBorder="1" applyAlignment="1" applyProtection="1">
      <alignment/>
      <protection/>
    </xf>
    <xf numFmtId="9" fontId="104" fillId="0" borderId="57" xfId="65" applyFont="1" applyFill="1" applyBorder="1" applyAlignment="1" applyProtection="1">
      <alignment/>
      <protection/>
    </xf>
    <xf numFmtId="167" fontId="104" fillId="24" borderId="58" xfId="45" applyNumberFormat="1" applyFont="1" applyFill="1" applyBorder="1" applyAlignment="1" applyProtection="1">
      <alignment/>
      <protection/>
    </xf>
    <xf numFmtId="9" fontId="104" fillId="0" borderId="60" xfId="65" applyFont="1" applyFill="1" applyBorder="1" applyAlignment="1" applyProtection="1">
      <alignment/>
      <protection/>
    </xf>
    <xf numFmtId="167" fontId="104" fillId="24" borderId="65" xfId="45" applyNumberFormat="1" applyFont="1" applyFill="1" applyBorder="1" applyAlignment="1" applyProtection="1">
      <alignment/>
      <protection/>
    </xf>
    <xf numFmtId="167" fontId="104" fillId="24" borderId="33" xfId="45" applyNumberFormat="1" applyFont="1" applyFill="1" applyBorder="1" applyAlignment="1" applyProtection="1">
      <alignment/>
      <protection/>
    </xf>
    <xf numFmtId="167" fontId="23" fillId="26" borderId="57" xfId="45" applyNumberFormat="1" applyFont="1" applyFill="1" applyBorder="1" applyAlignment="1" applyProtection="1">
      <alignment/>
      <protection locked="0"/>
    </xf>
    <xf numFmtId="167" fontId="123" fillId="24" borderId="60" xfId="45" applyNumberFormat="1" applyFont="1" applyFill="1" applyBorder="1" applyAlignment="1" applyProtection="1">
      <alignment/>
      <protection/>
    </xf>
    <xf numFmtId="0" fontId="23" fillId="24" borderId="10" xfId="0" applyFont="1" applyFill="1" applyBorder="1" applyAlignment="1" applyProtection="1">
      <alignment horizontal="center" vertical="center"/>
      <protection locked="0"/>
    </xf>
    <xf numFmtId="0" fontId="23" fillId="24" borderId="0" xfId="0" applyFont="1" applyFill="1" applyBorder="1" applyAlignment="1" applyProtection="1">
      <alignment horizontal="center" vertical="center"/>
      <protection locked="0"/>
    </xf>
    <xf numFmtId="0" fontId="23" fillId="24" borderId="39" xfId="0" applyFont="1" applyFill="1" applyBorder="1" applyAlignment="1" applyProtection="1">
      <alignment horizontal="center" vertical="center"/>
      <protection locked="0"/>
    </xf>
    <xf numFmtId="0" fontId="23" fillId="24" borderId="40" xfId="0" applyFont="1" applyFill="1" applyBorder="1" applyAlignment="1" applyProtection="1">
      <alignment horizontal="center" vertical="center"/>
      <protection locked="0"/>
    </xf>
    <xf numFmtId="0" fontId="42" fillId="24" borderId="15" xfId="0" applyFont="1" applyFill="1" applyBorder="1" applyAlignment="1">
      <alignment/>
    </xf>
    <xf numFmtId="0" fontId="0" fillId="24" borderId="56" xfId="0" applyFill="1" applyBorder="1" applyAlignment="1">
      <alignment/>
    </xf>
    <xf numFmtId="0" fontId="42" fillId="24" borderId="16" xfId="0" applyFont="1" applyFill="1" applyBorder="1" applyAlignment="1">
      <alignment/>
    </xf>
    <xf numFmtId="0" fontId="42" fillId="24" borderId="39" xfId="0" applyFont="1" applyFill="1" applyBorder="1" applyAlignment="1">
      <alignment/>
    </xf>
    <xf numFmtId="0" fontId="42" fillId="24" borderId="40" xfId="0" applyFont="1" applyFill="1" applyBorder="1" applyAlignment="1">
      <alignment/>
    </xf>
    <xf numFmtId="165" fontId="23" fillId="26" borderId="26" xfId="42" applyNumberFormat="1" applyFont="1" applyFill="1" applyBorder="1" applyAlignment="1" applyProtection="1">
      <alignment/>
      <protection locked="0"/>
    </xf>
    <xf numFmtId="185" fontId="23" fillId="0" borderId="56" xfId="42" applyNumberFormat="1" applyFont="1" applyBorder="1" applyAlignment="1" applyProtection="1">
      <alignment/>
      <protection/>
    </xf>
    <xf numFmtId="165" fontId="23" fillId="26" borderId="21" xfId="42" applyNumberFormat="1" applyFont="1" applyFill="1" applyBorder="1" applyAlignment="1" applyProtection="1">
      <alignment/>
      <protection locked="0"/>
    </xf>
    <xf numFmtId="165" fontId="23" fillId="26" borderId="24" xfId="42" applyNumberFormat="1" applyFont="1" applyFill="1" applyBorder="1" applyAlignment="1" applyProtection="1">
      <alignment/>
      <protection locked="0"/>
    </xf>
    <xf numFmtId="0" fontId="44" fillId="24" borderId="0" xfId="0" applyFont="1" applyFill="1" applyAlignment="1">
      <alignment horizontal="left" vertical="center" indent="3"/>
    </xf>
    <xf numFmtId="188" fontId="128" fillId="24" borderId="18" xfId="0" applyNumberFormat="1" applyFont="1" applyFill="1" applyBorder="1" applyAlignment="1" applyProtection="1">
      <alignment horizontal="right"/>
      <protection/>
    </xf>
    <xf numFmtId="0" fontId="40" fillId="0" borderId="0" xfId="0" applyFont="1" applyBorder="1" applyAlignment="1" applyProtection="1">
      <alignment horizontal="left"/>
      <protection locked="0"/>
    </xf>
    <xf numFmtId="0" fontId="41" fillId="24" borderId="0" xfId="0" applyFont="1" applyFill="1" applyBorder="1" applyAlignment="1" applyProtection="1">
      <alignment/>
      <protection locked="0"/>
    </xf>
    <xf numFmtId="0" fontId="47" fillId="24" borderId="0" xfId="0" applyFont="1" applyFill="1" applyBorder="1" applyAlignment="1" applyProtection="1">
      <alignment/>
      <protection locked="0"/>
    </xf>
    <xf numFmtId="0" fontId="41" fillId="0" borderId="0" xfId="0" applyFont="1" applyBorder="1" applyAlignment="1" applyProtection="1">
      <alignment/>
      <protection locked="0"/>
    </xf>
    <xf numFmtId="0" fontId="41" fillId="24" borderId="10" xfId="0" applyFont="1" applyFill="1" applyBorder="1" applyAlignment="1" applyProtection="1">
      <alignment/>
      <protection locked="0"/>
    </xf>
    <xf numFmtId="0" fontId="40" fillId="24" borderId="11" xfId="0" applyFont="1" applyFill="1" applyBorder="1" applyAlignment="1" applyProtection="1">
      <alignment/>
      <protection locked="0"/>
    </xf>
    <xf numFmtId="0" fontId="40" fillId="24" borderId="0" xfId="0" applyFont="1" applyFill="1" applyBorder="1" applyAlignment="1" applyProtection="1">
      <alignment/>
      <protection locked="0"/>
    </xf>
    <xf numFmtId="0" fontId="23" fillId="24" borderId="0" xfId="0" applyFont="1" applyFill="1" applyBorder="1" applyAlignment="1" applyProtection="1">
      <alignment/>
      <protection locked="0"/>
    </xf>
    <xf numFmtId="0" fontId="0" fillId="0" borderId="0" xfId="0" applyBorder="1" applyAlignment="1">
      <alignment/>
    </xf>
    <xf numFmtId="0" fontId="41" fillId="24" borderId="10" xfId="0" applyFont="1" applyFill="1" applyBorder="1" applyAlignment="1">
      <alignment/>
    </xf>
    <xf numFmtId="0" fontId="41" fillId="0" borderId="0" xfId="0" applyFont="1" applyFill="1" applyBorder="1" applyAlignment="1">
      <alignment/>
    </xf>
    <xf numFmtId="0" fontId="41" fillId="0" borderId="0" xfId="0" applyFont="1" applyFill="1" applyBorder="1" applyAlignment="1">
      <alignment/>
    </xf>
    <xf numFmtId="0" fontId="41" fillId="0" borderId="0" xfId="0" applyFont="1" applyFill="1" applyBorder="1" applyAlignment="1">
      <alignment horizontal="left"/>
    </xf>
    <xf numFmtId="0" fontId="40" fillId="0" borderId="11" xfId="0" applyFont="1" applyBorder="1" applyAlignment="1">
      <alignment/>
    </xf>
    <xf numFmtId="0" fontId="40" fillId="0" borderId="47" xfId="0" applyFont="1" applyBorder="1" applyAlignment="1">
      <alignment/>
    </xf>
    <xf numFmtId="0" fontId="0" fillId="0" borderId="47" xfId="0" applyBorder="1" applyAlignment="1">
      <alignment/>
    </xf>
    <xf numFmtId="0" fontId="0" fillId="0" borderId="0" xfId="0" applyFill="1" applyBorder="1" applyAlignment="1">
      <alignment/>
    </xf>
    <xf numFmtId="0" fontId="41" fillId="24" borderId="0" xfId="0" applyFont="1" applyFill="1" applyBorder="1" applyAlignment="1">
      <alignment/>
    </xf>
    <xf numFmtId="14" fontId="110" fillId="30" borderId="74" xfId="0" applyNumberFormat="1" applyFont="1" applyFill="1" applyBorder="1" applyAlignment="1">
      <alignment horizontal="center" vertical="center" wrapText="1"/>
    </xf>
    <xf numFmtId="165" fontId="110" fillId="30" borderId="75" xfId="42" applyNumberFormat="1" applyFont="1" applyFill="1" applyBorder="1" applyAlignment="1">
      <alignment horizontal="center" vertical="center" wrapText="1"/>
    </xf>
    <xf numFmtId="0" fontId="110" fillId="30" borderId="75" xfId="0" applyFont="1" applyFill="1" applyBorder="1" applyAlignment="1">
      <alignment horizontal="center" vertical="center" wrapText="1"/>
    </xf>
    <xf numFmtId="14" fontId="110" fillId="30" borderId="75" xfId="0" applyNumberFormat="1" applyFont="1" applyFill="1" applyBorder="1" applyAlignment="1">
      <alignment horizontal="center" vertical="center" wrapText="1"/>
    </xf>
    <xf numFmtId="0" fontId="110" fillId="30" borderId="77" xfId="0" applyFont="1" applyFill="1" applyBorder="1" applyAlignment="1">
      <alignment horizontal="center" vertical="center" wrapText="1"/>
    </xf>
    <xf numFmtId="0" fontId="40" fillId="0" borderId="0" xfId="0" applyFont="1" applyBorder="1" applyAlignment="1">
      <alignment/>
    </xf>
    <xf numFmtId="0" fontId="40" fillId="24" borderId="17" xfId="0" applyFont="1" applyFill="1" applyBorder="1" applyAlignment="1" applyProtection="1">
      <alignment/>
      <protection locked="0"/>
    </xf>
    <xf numFmtId="0" fontId="40" fillId="24" borderId="0" xfId="61" applyFont="1" applyFill="1" applyAlignment="1">
      <alignment vertical="top" wrapText="1"/>
      <protection/>
    </xf>
    <xf numFmtId="185" fontId="111" fillId="35" borderId="34" xfId="42" applyNumberFormat="1" applyFont="1" applyFill="1" applyBorder="1" applyAlignment="1" applyProtection="1">
      <alignment horizontal="center" vertical="center" wrapText="1"/>
      <protection locked="0"/>
    </xf>
    <xf numFmtId="185" fontId="111" fillId="35" borderId="28" xfId="42" applyNumberFormat="1" applyFont="1" applyFill="1" applyBorder="1" applyAlignment="1" applyProtection="1">
      <alignment horizontal="center" vertical="center" wrapText="1"/>
      <protection locked="0"/>
    </xf>
    <xf numFmtId="0" fontId="0" fillId="24" borderId="46" xfId="0" applyFill="1" applyBorder="1" applyAlignment="1">
      <alignment/>
    </xf>
    <xf numFmtId="0" fontId="0" fillId="24" borderId="18" xfId="0" applyFill="1" applyBorder="1" applyAlignment="1">
      <alignment/>
    </xf>
    <xf numFmtId="0" fontId="0" fillId="24" borderId="45" xfId="0" applyFill="1" applyBorder="1" applyAlignment="1">
      <alignment/>
    </xf>
    <xf numFmtId="0" fontId="0" fillId="24" borderId="57" xfId="0" applyFill="1" applyBorder="1" applyAlignment="1">
      <alignment/>
    </xf>
    <xf numFmtId="0" fontId="0" fillId="24" borderId="13" xfId="0" applyFill="1" applyBorder="1" applyAlignment="1">
      <alignment/>
    </xf>
    <xf numFmtId="0" fontId="0" fillId="24" borderId="12" xfId="0" applyFill="1" applyBorder="1" applyAlignment="1">
      <alignment/>
    </xf>
    <xf numFmtId="0" fontId="0" fillId="24" borderId="58" xfId="0" applyFill="1" applyBorder="1" applyAlignment="1">
      <alignment/>
    </xf>
    <xf numFmtId="0" fontId="0" fillId="24" borderId="59" xfId="0" applyFill="1" applyBorder="1" applyAlignment="1">
      <alignment/>
    </xf>
    <xf numFmtId="0" fontId="0" fillId="24" borderId="60" xfId="0" applyFill="1" applyBorder="1" applyAlignment="1">
      <alignment/>
    </xf>
    <xf numFmtId="0" fontId="1" fillId="0" borderId="11" xfId="0" applyFont="1" applyBorder="1" applyAlignment="1">
      <alignment/>
    </xf>
    <xf numFmtId="0" fontId="0" fillId="0" borderId="11" xfId="0" applyFont="1" applyBorder="1" applyAlignment="1">
      <alignment/>
    </xf>
    <xf numFmtId="0" fontId="0" fillId="0" borderId="0" xfId="0" applyFont="1" applyAlignment="1">
      <alignment/>
    </xf>
    <xf numFmtId="49" fontId="35" fillId="24" borderId="14" xfId="0" applyNumberFormat="1" applyFont="1" applyFill="1" applyBorder="1" applyAlignment="1" applyProtection="1">
      <alignment/>
      <protection hidden="1" locked="0"/>
    </xf>
    <xf numFmtId="0" fontId="132" fillId="0" borderId="0" xfId="0" applyFont="1" applyAlignment="1">
      <alignment/>
    </xf>
    <xf numFmtId="0" fontId="45" fillId="25" borderId="50" xfId="0" applyFont="1" applyFill="1" applyBorder="1" applyAlignment="1">
      <alignment horizontal="center" vertical="center" wrapText="1"/>
    </xf>
    <xf numFmtId="0" fontId="45" fillId="25" borderId="44" xfId="0" applyFont="1" applyFill="1" applyBorder="1" applyAlignment="1">
      <alignment horizontal="center" vertical="center" wrapText="1"/>
    </xf>
    <xf numFmtId="0" fontId="45" fillId="25" borderId="41" xfId="0" applyFont="1" applyFill="1" applyBorder="1" applyAlignment="1">
      <alignment horizontal="center" vertical="center" wrapText="1"/>
    </xf>
    <xf numFmtId="0" fontId="40" fillId="0" borderId="0" xfId="0" applyFont="1" applyBorder="1" applyAlignment="1">
      <alignment horizontal="left" vertical="top" wrapText="1"/>
    </xf>
    <xf numFmtId="0" fontId="29" fillId="24" borderId="34" xfId="0" applyFont="1" applyFill="1" applyBorder="1" applyAlignment="1">
      <alignment horizontal="center" vertical="center"/>
    </xf>
    <xf numFmtId="0" fontId="29" fillId="24" borderId="32" xfId="0" applyFont="1" applyFill="1" applyBorder="1" applyAlignment="1">
      <alignment horizontal="center" vertical="center"/>
    </xf>
    <xf numFmtId="0" fontId="29" fillId="0" borderId="50"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65"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32" xfId="0" applyFont="1" applyFill="1" applyBorder="1" applyAlignment="1">
      <alignment horizontal="center" vertical="center"/>
    </xf>
    <xf numFmtId="0" fontId="0" fillId="24" borderId="48" xfId="0" applyFill="1" applyBorder="1" applyAlignment="1">
      <alignment horizontal="center" vertical="center"/>
    </xf>
    <xf numFmtId="0" fontId="0" fillId="24" borderId="47" xfId="0" applyFill="1" applyBorder="1" applyAlignment="1">
      <alignment horizontal="center" vertical="center"/>
    </xf>
    <xf numFmtId="0" fontId="0" fillId="24" borderId="42" xfId="0" applyFill="1" applyBorder="1" applyAlignment="1">
      <alignment horizontal="center" vertical="center"/>
    </xf>
    <xf numFmtId="0" fontId="1" fillId="24" borderId="48" xfId="0" applyFont="1" applyFill="1" applyBorder="1" applyAlignment="1">
      <alignment horizontal="center" vertical="center"/>
    </xf>
    <xf numFmtId="0" fontId="1" fillId="24" borderId="47" xfId="0" applyFont="1" applyFill="1" applyBorder="1" applyAlignment="1">
      <alignment horizontal="center" vertical="center"/>
    </xf>
    <xf numFmtId="0" fontId="1" fillId="24" borderId="42" xfId="0" applyFont="1" applyFill="1" applyBorder="1" applyAlignment="1">
      <alignment horizontal="center" vertical="center"/>
    </xf>
    <xf numFmtId="0" fontId="0" fillId="25" borderId="67" xfId="0" applyFill="1" applyBorder="1" applyAlignment="1">
      <alignment horizontal="center" vertical="center"/>
    </xf>
    <xf numFmtId="0" fontId="0" fillId="25" borderId="29" xfId="0" applyFill="1" applyBorder="1" applyAlignment="1">
      <alignment horizontal="center" vertical="center"/>
    </xf>
    <xf numFmtId="0" fontId="0" fillId="25" borderId="55" xfId="0" applyFill="1" applyBorder="1" applyAlignment="1">
      <alignment horizontal="center" vertical="center"/>
    </xf>
    <xf numFmtId="0" fontId="0" fillId="25" borderId="49" xfId="0" applyFill="1" applyBorder="1" applyAlignment="1">
      <alignment horizontal="center" vertical="center"/>
    </xf>
    <xf numFmtId="0" fontId="0" fillId="25" borderId="53" xfId="0" applyFill="1" applyBorder="1" applyAlignment="1">
      <alignment horizontal="center" vertical="center"/>
    </xf>
    <xf numFmtId="0" fontId="1" fillId="25" borderId="13" xfId="0" applyFont="1" applyFill="1" applyBorder="1" applyAlignment="1">
      <alignment horizontal="center" vertical="center"/>
    </xf>
    <xf numFmtId="0" fontId="1" fillId="25" borderId="18" xfId="0" applyFont="1" applyFill="1" applyBorder="1" applyAlignment="1">
      <alignment horizontal="center" vertical="center"/>
    </xf>
    <xf numFmtId="0" fontId="1" fillId="25" borderId="48" xfId="0" applyFont="1" applyFill="1" applyBorder="1" applyAlignment="1">
      <alignment horizontal="center" vertical="center"/>
    </xf>
    <xf numFmtId="0" fontId="1" fillId="25" borderId="47" xfId="0" applyFont="1" applyFill="1" applyBorder="1" applyAlignment="1">
      <alignment horizontal="center" vertical="center"/>
    </xf>
    <xf numFmtId="0" fontId="1" fillId="25" borderId="42" xfId="0" applyFont="1" applyFill="1" applyBorder="1" applyAlignment="1">
      <alignment horizontal="center" vertical="center"/>
    </xf>
    <xf numFmtId="0" fontId="42" fillId="24" borderId="48" xfId="0" applyFont="1" applyFill="1" applyBorder="1" applyAlignment="1">
      <alignment horizontal="center" vertical="center"/>
    </xf>
    <xf numFmtId="0" fontId="42" fillId="24" borderId="47" xfId="0" applyFont="1" applyFill="1" applyBorder="1" applyAlignment="1">
      <alignment horizontal="center" vertical="center"/>
    </xf>
    <xf numFmtId="0" fontId="42" fillId="24" borderId="42" xfId="0" applyFont="1" applyFill="1" applyBorder="1" applyAlignment="1">
      <alignment horizontal="center" vertical="center"/>
    </xf>
    <xf numFmtId="0" fontId="42" fillId="24" borderId="13" xfId="0" applyFont="1" applyFill="1" applyBorder="1" applyAlignment="1">
      <alignment horizontal="right" vertical="center"/>
    </xf>
    <xf numFmtId="0" fontId="42" fillId="24" borderId="18" xfId="0" applyFont="1" applyFill="1" applyBorder="1" applyAlignment="1">
      <alignment horizontal="right" vertical="center"/>
    </xf>
    <xf numFmtId="0" fontId="42" fillId="24" borderId="48" xfId="0" applyFont="1" applyFill="1" applyBorder="1" applyAlignment="1">
      <alignment horizontal="right" vertical="center"/>
    </xf>
    <xf numFmtId="0" fontId="42" fillId="24" borderId="47" xfId="0" applyFont="1" applyFill="1" applyBorder="1" applyAlignment="1">
      <alignment horizontal="right" vertical="center"/>
    </xf>
    <xf numFmtId="0" fontId="42" fillId="24" borderId="42" xfId="0" applyFont="1" applyFill="1" applyBorder="1" applyAlignment="1">
      <alignment horizontal="right" vertical="center"/>
    </xf>
    <xf numFmtId="0" fontId="42" fillId="25" borderId="13" xfId="0" applyFont="1" applyFill="1" applyBorder="1" applyAlignment="1">
      <alignment horizontal="center" vertical="center"/>
    </xf>
    <xf numFmtId="0" fontId="42" fillId="25" borderId="18" xfId="0" applyFont="1" applyFill="1" applyBorder="1" applyAlignment="1">
      <alignment horizontal="center" vertical="center"/>
    </xf>
    <xf numFmtId="0" fontId="42" fillId="25" borderId="48" xfId="0" applyFont="1" applyFill="1" applyBorder="1" applyAlignment="1">
      <alignment horizontal="center" vertical="center"/>
    </xf>
    <xf numFmtId="0" fontId="42" fillId="25" borderId="47" xfId="0" applyFont="1" applyFill="1" applyBorder="1" applyAlignment="1">
      <alignment horizontal="center" vertical="center"/>
    </xf>
    <xf numFmtId="0" fontId="42" fillId="25" borderId="42" xfId="0" applyFont="1" applyFill="1" applyBorder="1" applyAlignment="1">
      <alignment horizontal="center" vertical="center"/>
    </xf>
    <xf numFmtId="0" fontId="2" fillId="24" borderId="48" xfId="0" applyFont="1" applyFill="1" applyBorder="1" applyAlignment="1">
      <alignment horizontal="center" vertical="center"/>
    </xf>
    <xf numFmtId="0" fontId="2" fillId="24" borderId="47" xfId="0" applyFont="1" applyFill="1" applyBorder="1" applyAlignment="1">
      <alignment horizontal="center" vertical="center"/>
    </xf>
    <xf numFmtId="0" fontId="2" fillId="24" borderId="42" xfId="0" applyFont="1" applyFill="1" applyBorder="1" applyAlignment="1">
      <alignment horizontal="center" vertical="center"/>
    </xf>
    <xf numFmtId="0" fontId="0" fillId="25" borderId="48" xfId="0" applyFill="1" applyBorder="1" applyAlignment="1">
      <alignment horizontal="center" vertical="center"/>
    </xf>
    <xf numFmtId="0" fontId="0" fillId="25" borderId="47" xfId="0" applyFill="1" applyBorder="1" applyAlignment="1">
      <alignment horizontal="center" vertical="center"/>
    </xf>
    <xf numFmtId="0" fontId="0" fillId="25" borderId="42" xfId="0" applyFill="1" applyBorder="1" applyAlignment="1">
      <alignment horizontal="center" vertical="center"/>
    </xf>
    <xf numFmtId="167" fontId="40" fillId="26" borderId="18" xfId="45" applyNumberFormat="1" applyFont="1" applyFill="1" applyBorder="1" applyAlignment="1">
      <alignment horizontal="center" vertical="center"/>
    </xf>
    <xf numFmtId="0" fontId="62" fillId="25" borderId="18" xfId="0" applyFont="1" applyFill="1" applyBorder="1" applyAlignment="1">
      <alignment horizontal="center" vertical="center"/>
    </xf>
    <xf numFmtId="0" fontId="40" fillId="24" borderId="13" xfId="0" applyFont="1" applyFill="1" applyBorder="1" applyAlignment="1">
      <alignment horizontal="center" vertical="center"/>
    </xf>
    <xf numFmtId="0" fontId="40" fillId="24" borderId="18" xfId="0" applyFont="1" applyFill="1" applyBorder="1" applyAlignment="1">
      <alignment horizontal="center" vertical="center"/>
    </xf>
    <xf numFmtId="0" fontId="0" fillId="24" borderId="13" xfId="0" applyFill="1" applyBorder="1" applyAlignment="1">
      <alignment horizontal="center" vertical="center"/>
    </xf>
    <xf numFmtId="0" fontId="0" fillId="24" borderId="18" xfId="0" applyFill="1" applyBorder="1" applyAlignment="1">
      <alignment horizontal="center" vertical="center"/>
    </xf>
    <xf numFmtId="0" fontId="0" fillId="25" borderId="13" xfId="0" applyFill="1" applyBorder="1" applyAlignment="1">
      <alignment horizontal="center" vertical="center"/>
    </xf>
    <xf numFmtId="0" fontId="0" fillId="25" borderId="18" xfId="0" applyFill="1" applyBorder="1" applyAlignment="1">
      <alignment horizontal="center" vertical="center"/>
    </xf>
    <xf numFmtId="167" fontId="40" fillId="26" borderId="23" xfId="45" applyNumberFormat="1" applyFont="1" applyFill="1" applyBorder="1" applyAlignment="1">
      <alignment horizontal="center" vertical="center"/>
    </xf>
    <xf numFmtId="167" fontId="40" fillId="26" borderId="42" xfId="45" applyNumberFormat="1" applyFont="1" applyFill="1" applyBorder="1" applyAlignment="1">
      <alignment horizontal="center" vertical="center"/>
    </xf>
    <xf numFmtId="0" fontId="62" fillId="25" borderId="23" xfId="0" applyFont="1" applyFill="1" applyBorder="1" applyAlignment="1">
      <alignment horizontal="center" vertical="center"/>
    </xf>
    <xf numFmtId="0" fontId="62" fillId="25" borderId="42" xfId="0" applyFont="1" applyFill="1" applyBorder="1" applyAlignment="1">
      <alignment horizontal="center" vertical="center"/>
    </xf>
    <xf numFmtId="0" fontId="40" fillId="25" borderId="55" xfId="0" applyFont="1" applyFill="1" applyBorder="1" applyAlignment="1">
      <alignment horizontal="right" vertical="center"/>
    </xf>
    <xf numFmtId="0" fontId="40" fillId="25" borderId="49" xfId="0" applyFont="1" applyFill="1" applyBorder="1" applyAlignment="1">
      <alignment horizontal="right" vertical="center"/>
    </xf>
    <xf numFmtId="0" fontId="40" fillId="25" borderId="10" xfId="0" applyFont="1" applyFill="1" applyBorder="1" applyAlignment="1">
      <alignment horizontal="right" vertical="center"/>
    </xf>
    <xf numFmtId="0" fontId="40" fillId="25" borderId="0" xfId="0" applyFont="1" applyFill="1" applyBorder="1" applyAlignment="1">
      <alignment horizontal="right" vertical="center"/>
    </xf>
    <xf numFmtId="0" fontId="40" fillId="25" borderId="18" xfId="0" applyFont="1" applyFill="1" applyBorder="1" applyAlignment="1">
      <alignment horizontal="center" vertical="center"/>
    </xf>
    <xf numFmtId="49" fontId="40" fillId="25" borderId="10" xfId="0" applyNumberFormat="1" applyFont="1" applyFill="1" applyBorder="1" applyAlignment="1">
      <alignment horizontal="right" vertical="center"/>
    </xf>
    <xf numFmtId="49" fontId="40" fillId="25" borderId="0" xfId="0" applyNumberFormat="1" applyFont="1" applyFill="1" applyBorder="1" applyAlignment="1">
      <alignment horizontal="right" vertical="center"/>
    </xf>
    <xf numFmtId="49" fontId="40" fillId="25" borderId="55" xfId="0" applyNumberFormat="1" applyFont="1" applyFill="1" applyBorder="1" applyAlignment="1">
      <alignment horizontal="right" vertical="center"/>
    </xf>
    <xf numFmtId="49" fontId="40" fillId="25" borderId="49" xfId="0" applyNumberFormat="1" applyFont="1" applyFill="1" applyBorder="1" applyAlignment="1">
      <alignment horizontal="right" vertical="center"/>
    </xf>
    <xf numFmtId="0" fontId="42" fillId="24" borderId="13" xfId="0" applyFont="1" applyFill="1" applyBorder="1" applyAlignment="1">
      <alignment horizontal="left" vertical="center"/>
    </xf>
    <xf numFmtId="0" fontId="42" fillId="24" borderId="18" xfId="0" applyFont="1" applyFill="1" applyBorder="1" applyAlignment="1">
      <alignment horizontal="left" vertical="center"/>
    </xf>
    <xf numFmtId="0" fontId="44" fillId="25" borderId="14" xfId="0" applyFont="1" applyFill="1" applyBorder="1" applyAlignment="1">
      <alignment horizontal="center" vertical="center"/>
    </xf>
    <xf numFmtId="0" fontId="44" fillId="25" borderId="15" xfId="0" applyFont="1" applyFill="1" applyBorder="1" applyAlignment="1">
      <alignment horizontal="center" vertical="center"/>
    </xf>
    <xf numFmtId="0" fontId="44" fillId="25" borderId="16" xfId="0" applyFont="1" applyFill="1" applyBorder="1" applyAlignment="1">
      <alignment horizontal="center" vertical="center"/>
    </xf>
    <xf numFmtId="0" fontId="44" fillId="25" borderId="19" xfId="0" applyFont="1" applyFill="1" applyBorder="1" applyAlignment="1">
      <alignment horizontal="center" vertical="center"/>
    </xf>
    <xf numFmtId="0" fontId="44" fillId="25" borderId="11" xfId="0" applyFont="1" applyFill="1" applyBorder="1" applyAlignment="1">
      <alignment horizontal="center" vertical="center"/>
    </xf>
    <xf numFmtId="0" fontId="44" fillId="25" borderId="35" xfId="0" applyFont="1" applyFill="1" applyBorder="1" applyAlignment="1">
      <alignment horizontal="center" vertical="center"/>
    </xf>
    <xf numFmtId="0" fontId="44" fillId="25" borderId="64" xfId="0" applyFont="1" applyFill="1" applyBorder="1" applyAlignment="1">
      <alignment horizontal="center" vertical="center" wrapText="1"/>
    </xf>
    <xf numFmtId="0" fontId="44" fillId="25" borderId="63" xfId="0" applyFont="1" applyFill="1" applyBorder="1" applyAlignment="1">
      <alignment horizontal="center" vertical="center" wrapText="1"/>
    </xf>
    <xf numFmtId="0" fontId="45" fillId="25" borderId="14" xfId="0" applyFont="1" applyFill="1" applyBorder="1" applyAlignment="1">
      <alignment horizontal="center" vertical="center"/>
    </xf>
    <xf numFmtId="0" fontId="45" fillId="25" borderId="15" xfId="0" applyFont="1" applyFill="1" applyBorder="1" applyAlignment="1">
      <alignment horizontal="center" vertical="center"/>
    </xf>
    <xf numFmtId="0" fontId="45" fillId="25" borderId="16" xfId="0" applyFont="1" applyFill="1" applyBorder="1" applyAlignment="1">
      <alignment horizontal="center" vertical="center"/>
    </xf>
    <xf numFmtId="0" fontId="45" fillId="25" borderId="10" xfId="0" applyFont="1" applyFill="1" applyBorder="1" applyAlignment="1">
      <alignment horizontal="center" vertical="center"/>
    </xf>
    <xf numFmtId="0" fontId="45" fillId="25" borderId="0" xfId="0" applyFont="1" applyFill="1" applyBorder="1" applyAlignment="1">
      <alignment horizontal="center" vertical="center"/>
    </xf>
    <xf numFmtId="0" fontId="45" fillId="25" borderId="17" xfId="0" applyFont="1" applyFill="1" applyBorder="1" applyAlignment="1">
      <alignment horizontal="center" vertical="center"/>
    </xf>
    <xf numFmtId="0" fontId="45" fillId="25" borderId="56" xfId="0" applyFont="1" applyFill="1" applyBorder="1" applyAlignment="1">
      <alignment horizontal="center" vertical="center"/>
    </xf>
    <xf numFmtId="0" fontId="45" fillId="25" borderId="39" xfId="0" applyFont="1" applyFill="1" applyBorder="1" applyAlignment="1">
      <alignment horizontal="center" vertical="center"/>
    </xf>
    <xf numFmtId="0" fontId="45" fillId="25" borderId="40" xfId="0" applyFont="1" applyFill="1" applyBorder="1" applyAlignment="1">
      <alignment horizontal="center" vertical="center"/>
    </xf>
    <xf numFmtId="0" fontId="109" fillId="24" borderId="10" xfId="0" applyFont="1" applyFill="1" applyBorder="1" applyAlignment="1">
      <alignment horizontal="left" vertical="top" wrapText="1"/>
    </xf>
    <xf numFmtId="0" fontId="109" fillId="24" borderId="0" xfId="0" applyFont="1" applyFill="1" applyBorder="1" applyAlignment="1">
      <alignment horizontal="left" vertical="top" wrapText="1"/>
    </xf>
    <xf numFmtId="165" fontId="40" fillId="26" borderId="50" xfId="42" applyNumberFormat="1" applyFont="1" applyFill="1" applyBorder="1" applyAlignment="1">
      <alignment horizontal="center" vertical="center"/>
    </xf>
    <xf numFmtId="165" fontId="40" fillId="26" borderId="44" xfId="42" applyNumberFormat="1" applyFont="1" applyFill="1" applyBorder="1" applyAlignment="1">
      <alignment horizontal="center" vertical="center"/>
    </xf>
    <xf numFmtId="165" fontId="40" fillId="26" borderId="41" xfId="42" applyNumberFormat="1" applyFont="1" applyFill="1" applyBorder="1" applyAlignment="1">
      <alignment horizontal="center" vertical="center"/>
    </xf>
    <xf numFmtId="0" fontId="109" fillId="24" borderId="10" xfId="0" applyFont="1" applyFill="1" applyBorder="1" applyAlignment="1">
      <alignment horizontal="left" vertical="top"/>
    </xf>
    <xf numFmtId="0" fontId="109" fillId="24" borderId="0" xfId="0" applyFont="1" applyFill="1" applyAlignment="1">
      <alignment horizontal="left" vertical="top"/>
    </xf>
    <xf numFmtId="0" fontId="44" fillId="25" borderId="56" xfId="0" applyFont="1" applyFill="1" applyBorder="1" applyAlignment="1">
      <alignment horizontal="center" vertical="center"/>
    </xf>
    <xf numFmtId="0" fontId="44" fillId="25" borderId="39" xfId="0" applyFont="1" applyFill="1" applyBorder="1" applyAlignment="1">
      <alignment horizontal="center" vertical="center"/>
    </xf>
    <xf numFmtId="0" fontId="44" fillId="25" borderId="40" xfId="0" applyFont="1" applyFill="1" applyBorder="1" applyAlignment="1">
      <alignment horizontal="center" vertical="center"/>
    </xf>
    <xf numFmtId="0" fontId="50" fillId="25" borderId="50" xfId="0" applyFont="1" applyFill="1" applyBorder="1" applyAlignment="1">
      <alignment horizontal="center" vertical="center"/>
    </xf>
    <xf numFmtId="0" fontId="50" fillId="25" borderId="44" xfId="0" applyFont="1" applyFill="1" applyBorder="1" applyAlignment="1">
      <alignment horizontal="center" vertical="center"/>
    </xf>
    <xf numFmtId="0" fontId="50" fillId="25" borderId="41" xfId="0" applyFont="1" applyFill="1" applyBorder="1" applyAlignment="1">
      <alignment horizontal="center" vertical="center"/>
    </xf>
    <xf numFmtId="0" fontId="103" fillId="24" borderId="0" xfId="0" applyFont="1" applyFill="1" applyBorder="1" applyAlignment="1" applyProtection="1">
      <alignment horizontal="left" vertical="top" wrapText="1"/>
      <protection locked="0"/>
    </xf>
    <xf numFmtId="0" fontId="103" fillId="24" borderId="0" xfId="0" applyFont="1" applyFill="1" applyBorder="1" applyAlignment="1" applyProtection="1">
      <alignment horizontal="left" vertical="top"/>
      <protection locked="0"/>
    </xf>
    <xf numFmtId="0" fontId="103" fillId="24" borderId="0" xfId="0" applyFont="1" applyFill="1" applyAlignment="1" applyProtection="1">
      <alignment horizontal="left" vertical="top"/>
      <protection locked="0"/>
    </xf>
    <xf numFmtId="0" fontId="1" fillId="24" borderId="0" xfId="0" applyFont="1" applyFill="1" applyBorder="1" applyAlignment="1" applyProtection="1">
      <alignment horizontal="center" vertical="center"/>
      <protection locked="0"/>
    </xf>
    <xf numFmtId="0" fontId="44" fillId="25" borderId="64" xfId="0" applyFont="1" applyFill="1" applyBorder="1" applyAlignment="1" applyProtection="1">
      <alignment horizontal="center" vertical="center" wrapText="1"/>
      <protection locked="0"/>
    </xf>
    <xf numFmtId="0" fontId="44" fillId="25" borderId="63" xfId="0" applyFont="1" applyFill="1" applyBorder="1" applyAlignment="1" applyProtection="1">
      <alignment horizontal="center" vertical="center" wrapText="1"/>
      <protection locked="0"/>
    </xf>
    <xf numFmtId="0" fontId="44" fillId="25" borderId="14" xfId="0" applyFont="1" applyFill="1" applyBorder="1" applyAlignment="1" applyProtection="1">
      <alignment horizontal="center" vertical="center"/>
      <protection locked="0"/>
    </xf>
    <xf numFmtId="0" fontId="44" fillId="25" borderId="15" xfId="0" applyFont="1" applyFill="1" applyBorder="1" applyAlignment="1" applyProtection="1">
      <alignment horizontal="center" vertical="center"/>
      <protection locked="0"/>
    </xf>
    <xf numFmtId="0" fontId="44" fillId="25" borderId="16" xfId="0" applyFont="1" applyFill="1" applyBorder="1" applyAlignment="1" applyProtection="1">
      <alignment horizontal="center" vertical="center"/>
      <protection locked="0"/>
    </xf>
    <xf numFmtId="0" fontId="44" fillId="25" borderId="10" xfId="0" applyFont="1" applyFill="1" applyBorder="1" applyAlignment="1" applyProtection="1">
      <alignment horizontal="center" vertical="center"/>
      <protection locked="0"/>
    </xf>
    <xf numFmtId="0" fontId="44" fillId="25" borderId="0" xfId="0" applyFont="1" applyFill="1" applyBorder="1" applyAlignment="1" applyProtection="1">
      <alignment horizontal="center" vertical="center"/>
      <protection locked="0"/>
    </xf>
    <xf numFmtId="0" fontId="44" fillId="25" borderId="17" xfId="0" applyFont="1" applyFill="1" applyBorder="1" applyAlignment="1" applyProtection="1">
      <alignment horizontal="center" vertical="center"/>
      <protection locked="0"/>
    </xf>
    <xf numFmtId="0" fontId="44" fillId="25" borderId="27" xfId="0" applyFont="1" applyFill="1" applyBorder="1" applyAlignment="1" applyProtection="1">
      <alignment horizontal="center" vertical="center"/>
      <protection locked="0"/>
    </xf>
    <xf numFmtId="0" fontId="44" fillId="25" borderId="22" xfId="0" applyFont="1" applyFill="1" applyBorder="1" applyAlignment="1" applyProtection="1">
      <alignment horizontal="center" vertical="center"/>
      <protection locked="0"/>
    </xf>
    <xf numFmtId="0" fontId="0" fillId="24" borderId="0" xfId="0" applyFill="1" applyBorder="1" applyAlignment="1" applyProtection="1">
      <alignment horizontal="center" vertical="center"/>
      <protection locked="0"/>
    </xf>
    <xf numFmtId="0" fontId="2" fillId="24" borderId="0" xfId="0" applyFont="1" applyFill="1" applyBorder="1" applyAlignment="1" applyProtection="1">
      <alignment horizontal="center" vertical="center"/>
      <protection locked="0"/>
    </xf>
    <xf numFmtId="0" fontId="42" fillId="24" borderId="0" xfId="0" applyFont="1" applyFill="1" applyBorder="1" applyAlignment="1" applyProtection="1">
      <alignment horizontal="left" vertical="center"/>
      <protection locked="0"/>
    </xf>
    <xf numFmtId="0" fontId="40" fillId="24" borderId="0" xfId="0" applyFont="1" applyFill="1" applyBorder="1" applyAlignment="1" applyProtection="1">
      <alignment horizontal="center" vertical="center"/>
      <protection locked="0"/>
    </xf>
    <xf numFmtId="49" fontId="40" fillId="25" borderId="55" xfId="0" applyNumberFormat="1" applyFont="1" applyFill="1" applyBorder="1" applyAlignment="1" applyProtection="1">
      <alignment horizontal="right" vertical="center"/>
      <protection locked="0"/>
    </xf>
    <xf numFmtId="49" fontId="40" fillId="25" borderId="49" xfId="0" applyNumberFormat="1" applyFont="1" applyFill="1" applyBorder="1" applyAlignment="1" applyProtection="1">
      <alignment horizontal="right" vertical="center"/>
      <protection locked="0"/>
    </xf>
    <xf numFmtId="0" fontId="0" fillId="25" borderId="45" xfId="0" applyFill="1" applyBorder="1" applyAlignment="1" applyProtection="1">
      <alignment horizontal="center" vertical="center"/>
      <protection locked="0"/>
    </xf>
    <xf numFmtId="0" fontId="0" fillId="25" borderId="46" xfId="0" applyFill="1" applyBorder="1" applyAlignment="1" applyProtection="1">
      <alignment horizontal="center" vertical="center"/>
      <protection locked="0"/>
    </xf>
    <xf numFmtId="0" fontId="0" fillId="25" borderId="57" xfId="0" applyFill="1" applyBorder="1" applyAlignment="1" applyProtection="1">
      <alignment horizontal="center" vertical="center"/>
      <protection locked="0"/>
    </xf>
    <xf numFmtId="49" fontId="40" fillId="25" borderId="10" xfId="0" applyNumberFormat="1" applyFont="1" applyFill="1" applyBorder="1" applyAlignment="1" applyProtection="1">
      <alignment horizontal="right" vertical="center"/>
      <protection locked="0"/>
    </xf>
    <xf numFmtId="49" fontId="40" fillId="25" borderId="0" xfId="0" applyNumberFormat="1" applyFont="1" applyFill="1" applyBorder="1" applyAlignment="1" applyProtection="1">
      <alignment horizontal="right" vertical="center"/>
      <protection locked="0"/>
    </xf>
    <xf numFmtId="0" fontId="40" fillId="25" borderId="55" xfId="0" applyFont="1" applyFill="1" applyBorder="1" applyAlignment="1" applyProtection="1">
      <alignment horizontal="right" vertical="center"/>
      <protection locked="0"/>
    </xf>
    <xf numFmtId="0" fontId="40" fillId="25" borderId="49" xfId="0" applyFont="1" applyFill="1" applyBorder="1" applyAlignment="1" applyProtection="1">
      <alignment horizontal="right" vertical="center"/>
      <protection locked="0"/>
    </xf>
    <xf numFmtId="0" fontId="40" fillId="25" borderId="10" xfId="0" applyFont="1" applyFill="1" applyBorder="1" applyAlignment="1" applyProtection="1">
      <alignment horizontal="right" vertical="center"/>
      <protection locked="0"/>
    </xf>
    <xf numFmtId="0" fontId="40" fillId="25" borderId="0" xfId="0" applyFont="1" applyFill="1" applyBorder="1" applyAlignment="1" applyProtection="1">
      <alignment horizontal="right" vertical="center"/>
      <protection locked="0"/>
    </xf>
    <xf numFmtId="0" fontId="0" fillId="25" borderId="67" xfId="0" applyFill="1" applyBorder="1" applyAlignment="1" applyProtection="1">
      <alignment horizontal="center" vertical="center"/>
      <protection locked="0"/>
    </xf>
    <xf numFmtId="0" fontId="0" fillId="25" borderId="29" xfId="0" applyFill="1" applyBorder="1" applyAlignment="1" applyProtection="1">
      <alignment horizontal="center" vertical="center"/>
      <protection locked="0"/>
    </xf>
    <xf numFmtId="0" fontId="0" fillId="25" borderId="12" xfId="0" applyFill="1" applyBorder="1" applyAlignment="1" applyProtection="1">
      <alignment horizontal="center" vertical="center"/>
      <protection locked="0"/>
    </xf>
    <xf numFmtId="0" fontId="0" fillId="25" borderId="50" xfId="0" applyFill="1" applyBorder="1" applyAlignment="1" applyProtection="1">
      <alignment horizontal="center" vertical="center"/>
      <protection locked="0"/>
    </xf>
    <xf numFmtId="0" fontId="0" fillId="25" borderId="44" xfId="0" applyFill="1" applyBorder="1" applyAlignment="1" applyProtection="1">
      <alignment horizontal="center" vertical="center"/>
      <protection locked="0"/>
    </xf>
    <xf numFmtId="0" fontId="0" fillId="25" borderId="41" xfId="0" applyFill="1" applyBorder="1" applyAlignment="1" applyProtection="1">
      <alignment horizontal="center" vertical="center"/>
      <protection locked="0"/>
    </xf>
    <xf numFmtId="167" fontId="40" fillId="24" borderId="0" xfId="45" applyNumberFormat="1" applyFont="1" applyFill="1" applyBorder="1" applyAlignment="1" applyProtection="1">
      <alignment horizontal="center" vertical="center"/>
      <protection locked="0"/>
    </xf>
    <xf numFmtId="0" fontId="0" fillId="25" borderId="13" xfId="0" applyFill="1" applyBorder="1" applyAlignment="1" applyProtection="1">
      <alignment horizontal="center" vertical="center"/>
      <protection locked="0"/>
    </xf>
    <xf numFmtId="0" fontId="0" fillId="25" borderId="18" xfId="0" applyFill="1" applyBorder="1" applyAlignment="1" applyProtection="1">
      <alignment horizontal="center" vertical="center"/>
      <protection locked="0"/>
    </xf>
    <xf numFmtId="0" fontId="45" fillId="25" borderId="14" xfId="0" applyFont="1" applyFill="1" applyBorder="1" applyAlignment="1" applyProtection="1">
      <alignment horizontal="center" vertical="center" wrapText="1"/>
      <protection locked="0"/>
    </xf>
    <xf numFmtId="0" fontId="45" fillId="25" borderId="15" xfId="0" applyFont="1" applyFill="1" applyBorder="1" applyAlignment="1" applyProtection="1">
      <alignment horizontal="center" vertical="center"/>
      <protection locked="0"/>
    </xf>
    <xf numFmtId="0" fontId="45" fillId="25" borderId="16" xfId="0" applyFont="1" applyFill="1" applyBorder="1" applyAlignment="1" applyProtection="1">
      <alignment horizontal="center" vertical="center"/>
      <protection locked="0"/>
    </xf>
    <xf numFmtId="0" fontId="45" fillId="25" borderId="10" xfId="0" applyFont="1" applyFill="1" applyBorder="1" applyAlignment="1" applyProtection="1">
      <alignment horizontal="center" vertical="center"/>
      <protection locked="0"/>
    </xf>
    <xf numFmtId="0" fontId="45" fillId="25" borderId="0" xfId="0" applyFont="1" applyFill="1" applyBorder="1" applyAlignment="1" applyProtection="1">
      <alignment horizontal="center" vertical="center"/>
      <protection locked="0"/>
    </xf>
    <xf numFmtId="0" fontId="45" fillId="25" borderId="17" xfId="0" applyFont="1" applyFill="1" applyBorder="1" applyAlignment="1" applyProtection="1">
      <alignment horizontal="center" vertical="center"/>
      <protection locked="0"/>
    </xf>
    <xf numFmtId="0" fontId="45" fillId="25" borderId="56" xfId="0" applyFont="1" applyFill="1" applyBorder="1" applyAlignment="1" applyProtection="1">
      <alignment horizontal="center" vertical="center"/>
      <protection locked="0"/>
    </xf>
    <xf numFmtId="0" fontId="45" fillId="25" borderId="39" xfId="0" applyFont="1" applyFill="1" applyBorder="1" applyAlignment="1" applyProtection="1">
      <alignment horizontal="center" vertical="center"/>
      <protection locked="0"/>
    </xf>
    <xf numFmtId="0" fontId="45" fillId="25" borderId="40" xfId="0" applyFont="1" applyFill="1" applyBorder="1" applyAlignment="1" applyProtection="1">
      <alignment horizontal="center" vertical="center"/>
      <protection locked="0"/>
    </xf>
    <xf numFmtId="165" fontId="40" fillId="26" borderId="50" xfId="42" applyNumberFormat="1" applyFont="1" applyFill="1" applyBorder="1" applyAlignment="1" applyProtection="1">
      <alignment horizontal="center" vertical="center"/>
      <protection locked="0"/>
    </xf>
    <xf numFmtId="165" fontId="40" fillId="26" borderId="44" xfId="42" applyNumberFormat="1" applyFont="1" applyFill="1" applyBorder="1" applyAlignment="1" applyProtection="1">
      <alignment horizontal="center" vertical="center"/>
      <protection locked="0"/>
    </xf>
    <xf numFmtId="165" fontId="40" fillId="26" borderId="41" xfId="42" applyNumberFormat="1" applyFont="1" applyFill="1" applyBorder="1" applyAlignment="1" applyProtection="1">
      <alignment horizontal="center" vertical="center"/>
      <protection locked="0"/>
    </xf>
    <xf numFmtId="0" fontId="33" fillId="24" borderId="56" xfId="0" applyFont="1" applyFill="1" applyBorder="1" applyAlignment="1" applyProtection="1">
      <alignment horizontal="left" vertical="top" wrapText="1"/>
      <protection locked="0"/>
    </xf>
    <xf numFmtId="0" fontId="33" fillId="24" borderId="39" xfId="0" applyFont="1" applyFill="1" applyBorder="1" applyAlignment="1" applyProtection="1">
      <alignment horizontal="left" vertical="top" wrapText="1"/>
      <protection locked="0"/>
    </xf>
    <xf numFmtId="0" fontId="33" fillId="24" borderId="10" xfId="0" applyFont="1" applyFill="1" applyBorder="1" applyAlignment="1" applyProtection="1">
      <alignment horizontal="left" vertical="top" wrapText="1"/>
      <protection locked="0"/>
    </xf>
    <xf numFmtId="0" fontId="33" fillId="24" borderId="0" xfId="0" applyFont="1" applyFill="1" applyBorder="1" applyAlignment="1" applyProtection="1">
      <alignment horizontal="left" vertical="top" wrapText="1"/>
      <protection locked="0"/>
    </xf>
    <xf numFmtId="0" fontId="0" fillId="25" borderId="19" xfId="0" applyFill="1" applyBorder="1" applyAlignment="1" applyProtection="1">
      <alignment horizontal="center" vertical="center"/>
      <protection locked="0"/>
    </xf>
    <xf numFmtId="0" fontId="0" fillId="25" borderId="11" xfId="0" applyFill="1" applyBorder="1" applyAlignment="1" applyProtection="1">
      <alignment horizontal="center" vertical="center"/>
      <protection locked="0"/>
    </xf>
    <xf numFmtId="0" fontId="0" fillId="25" borderId="35" xfId="0" applyFill="1" applyBorder="1" applyAlignment="1" applyProtection="1">
      <alignment horizontal="center" vertical="center"/>
      <protection locked="0"/>
    </xf>
    <xf numFmtId="0" fontId="33" fillId="24" borderId="14" xfId="0" applyFont="1" applyFill="1" applyBorder="1" applyAlignment="1" applyProtection="1">
      <alignment horizontal="left" vertical="top" wrapText="1"/>
      <protection locked="0"/>
    </xf>
    <xf numFmtId="0" fontId="33" fillId="24" borderId="15" xfId="0" applyFont="1" applyFill="1" applyBorder="1" applyAlignment="1" applyProtection="1">
      <alignment horizontal="left" vertical="top" wrapText="1"/>
      <protection locked="0"/>
    </xf>
    <xf numFmtId="0" fontId="33" fillId="24" borderId="16" xfId="0" applyFont="1" applyFill="1" applyBorder="1" applyAlignment="1" applyProtection="1">
      <alignment horizontal="left" vertical="top" wrapText="1"/>
      <protection locked="0"/>
    </xf>
    <xf numFmtId="0" fontId="1" fillId="25" borderId="48" xfId="0" applyFont="1" applyFill="1" applyBorder="1" applyAlignment="1" applyProtection="1">
      <alignment horizontal="center" vertical="center"/>
      <protection locked="0"/>
    </xf>
    <xf numFmtId="0" fontId="1" fillId="25" borderId="47" xfId="0" applyFont="1" applyFill="1" applyBorder="1" applyAlignment="1" applyProtection="1">
      <alignment horizontal="center" vertical="center"/>
      <protection locked="0"/>
    </xf>
    <xf numFmtId="0" fontId="1" fillId="25" borderId="36" xfId="0" applyFont="1" applyFill="1" applyBorder="1" applyAlignment="1" applyProtection="1">
      <alignment horizontal="center" vertical="center"/>
      <protection locked="0"/>
    </xf>
    <xf numFmtId="0" fontId="42" fillId="24" borderId="13" xfId="0" applyFont="1" applyFill="1" applyBorder="1" applyAlignment="1" applyProtection="1">
      <alignment horizontal="center" vertical="center"/>
      <protection locked="0"/>
    </xf>
    <xf numFmtId="0" fontId="42" fillId="24" borderId="18" xfId="0" applyFont="1" applyFill="1" applyBorder="1" applyAlignment="1" applyProtection="1">
      <alignment horizontal="center" vertical="center"/>
      <protection locked="0"/>
    </xf>
    <xf numFmtId="0" fontId="1" fillId="24" borderId="0" xfId="0" applyFont="1" applyFill="1" applyBorder="1" applyAlignment="1" applyProtection="1">
      <alignment horizontal="right" vertical="center"/>
      <protection locked="0"/>
    </xf>
    <xf numFmtId="0" fontId="29" fillId="24" borderId="0" xfId="0" applyFont="1" applyFill="1" applyBorder="1" applyAlignment="1" applyProtection="1">
      <alignment horizontal="center" vertical="center"/>
      <protection locked="0"/>
    </xf>
    <xf numFmtId="0" fontId="1" fillId="25" borderId="13" xfId="0" applyFont="1" applyFill="1" applyBorder="1" applyAlignment="1" applyProtection="1">
      <alignment horizontal="center" vertical="center"/>
      <protection locked="0"/>
    </xf>
    <xf numFmtId="0" fontId="1" fillId="25" borderId="18" xfId="0" applyFont="1" applyFill="1" applyBorder="1" applyAlignment="1" applyProtection="1">
      <alignment horizontal="center" vertical="center"/>
      <protection locked="0"/>
    </xf>
    <xf numFmtId="0" fontId="1" fillId="25" borderId="12" xfId="0" applyFont="1" applyFill="1" applyBorder="1" applyAlignment="1" applyProtection="1">
      <alignment horizontal="center" vertical="center"/>
      <protection locked="0"/>
    </xf>
    <xf numFmtId="49" fontId="1" fillId="25" borderId="10" xfId="0" applyNumberFormat="1" applyFont="1" applyFill="1" applyBorder="1" applyAlignment="1" applyProtection="1">
      <alignment horizontal="center" vertical="center"/>
      <protection locked="0"/>
    </xf>
    <xf numFmtId="49" fontId="1" fillId="25" borderId="0" xfId="0" applyNumberFormat="1" applyFont="1" applyFill="1" applyBorder="1" applyAlignment="1" applyProtection="1">
      <alignment horizontal="center" vertical="center"/>
      <protection locked="0"/>
    </xf>
    <xf numFmtId="49" fontId="1" fillId="25" borderId="17" xfId="0" applyNumberFormat="1" applyFont="1" applyFill="1" applyBorder="1" applyAlignment="1" applyProtection="1">
      <alignment horizontal="center" vertical="center"/>
      <protection locked="0"/>
    </xf>
    <xf numFmtId="0" fontId="0" fillId="25" borderId="31" xfId="0" applyFill="1" applyBorder="1" applyAlignment="1" applyProtection="1">
      <alignment horizontal="center" vertical="center"/>
      <protection locked="0"/>
    </xf>
    <xf numFmtId="0" fontId="33" fillId="24" borderId="17" xfId="0" applyFont="1" applyFill="1" applyBorder="1" applyAlignment="1" applyProtection="1">
      <alignment horizontal="left" vertical="top" wrapText="1"/>
      <protection locked="0"/>
    </xf>
    <xf numFmtId="0" fontId="42" fillId="24" borderId="0" xfId="0" applyFont="1" applyFill="1" applyBorder="1" applyAlignment="1" applyProtection="1">
      <alignment horizontal="center" vertical="center"/>
      <protection locked="0"/>
    </xf>
    <xf numFmtId="0" fontId="38" fillId="24" borderId="10" xfId="0" applyFont="1" applyFill="1" applyBorder="1" applyAlignment="1">
      <alignment horizontal="center"/>
    </xf>
    <xf numFmtId="0" fontId="38" fillId="24" borderId="0" xfId="0" applyFont="1" applyFill="1" applyBorder="1" applyAlignment="1">
      <alignment horizontal="center"/>
    </xf>
    <xf numFmtId="0" fontId="133" fillId="0" borderId="48" xfId="0" applyFont="1" applyFill="1" applyBorder="1" applyAlignment="1">
      <alignment horizontal="right"/>
    </xf>
    <xf numFmtId="0" fontId="133" fillId="0" borderId="47" xfId="0" applyFont="1" applyFill="1" applyBorder="1" applyAlignment="1">
      <alignment horizontal="right"/>
    </xf>
    <xf numFmtId="0" fontId="133" fillId="0" borderId="42" xfId="0" applyFont="1" applyFill="1" applyBorder="1" applyAlignment="1">
      <alignment horizontal="right"/>
    </xf>
    <xf numFmtId="0" fontId="118" fillId="30" borderId="48" xfId="0" applyFont="1" applyFill="1" applyBorder="1" applyAlignment="1">
      <alignment horizontal="left"/>
    </xf>
    <xf numFmtId="0" fontId="118" fillId="30" borderId="47" xfId="0" applyFont="1" applyFill="1" applyBorder="1" applyAlignment="1">
      <alignment horizontal="left"/>
    </xf>
    <xf numFmtId="0" fontId="118" fillId="30" borderId="36" xfId="0" applyFont="1" applyFill="1" applyBorder="1" applyAlignment="1">
      <alignment horizontal="left"/>
    </xf>
    <xf numFmtId="0" fontId="89" fillId="24" borderId="10" xfId="0" applyFont="1" applyFill="1" applyBorder="1" applyAlignment="1">
      <alignment horizontal="left" vertical="top" wrapText="1"/>
    </xf>
    <xf numFmtId="0" fontId="89" fillId="24" borderId="0" xfId="0" applyFont="1" applyFill="1" applyBorder="1" applyAlignment="1">
      <alignment horizontal="left" vertical="top" wrapText="1"/>
    </xf>
    <xf numFmtId="0" fontId="89" fillId="24" borderId="17" xfId="0" applyFont="1" applyFill="1" applyBorder="1" applyAlignment="1">
      <alignment horizontal="left" vertical="top" wrapText="1"/>
    </xf>
    <xf numFmtId="0" fontId="89" fillId="24" borderId="56" xfId="0" applyFont="1" applyFill="1" applyBorder="1" applyAlignment="1">
      <alignment horizontal="left" vertical="top" wrapText="1"/>
    </xf>
    <xf numFmtId="0" fontId="89" fillId="24" borderId="39" xfId="0" applyFont="1" applyFill="1" applyBorder="1" applyAlignment="1">
      <alignment horizontal="left" vertical="top" wrapText="1"/>
    </xf>
    <xf numFmtId="0" fontId="89" fillId="24" borderId="40" xfId="0" applyFont="1" applyFill="1" applyBorder="1" applyAlignment="1">
      <alignment horizontal="left" vertical="top" wrapText="1"/>
    </xf>
    <xf numFmtId="0" fontId="134" fillId="29" borderId="50" xfId="0" applyFont="1" applyFill="1" applyBorder="1" applyAlignment="1">
      <alignment horizontal="center" vertical="center"/>
    </xf>
    <xf numFmtId="0" fontId="134" fillId="29" borderId="44" xfId="0" applyFont="1" applyFill="1" applyBorder="1" applyAlignment="1">
      <alignment horizontal="center" vertical="center"/>
    </xf>
    <xf numFmtId="0" fontId="134" fillId="29" borderId="41" xfId="0" applyFont="1" applyFill="1" applyBorder="1" applyAlignment="1">
      <alignment horizontal="center" vertical="center"/>
    </xf>
    <xf numFmtId="0" fontId="89" fillId="24" borderId="14" xfId="0" applyFont="1" applyFill="1" applyBorder="1" applyAlignment="1">
      <alignment horizontal="left" vertical="top" wrapText="1"/>
    </xf>
    <xf numFmtId="0" fontId="89" fillId="24" borderId="15" xfId="0" applyFont="1" applyFill="1" applyBorder="1" applyAlignment="1">
      <alignment horizontal="left" vertical="top" wrapText="1"/>
    </xf>
    <xf numFmtId="0" fontId="89" fillId="24" borderId="16" xfId="0" applyFont="1" applyFill="1" applyBorder="1" applyAlignment="1">
      <alignment horizontal="left" vertical="top" wrapText="1"/>
    </xf>
    <xf numFmtId="0" fontId="113" fillId="31" borderId="48" xfId="0" applyFont="1" applyFill="1" applyBorder="1" applyAlignment="1">
      <alignment horizontal="left"/>
    </xf>
    <xf numFmtId="0" fontId="113" fillId="31" borderId="47" xfId="0" applyFont="1" applyFill="1" applyBorder="1" applyAlignment="1">
      <alignment horizontal="left"/>
    </xf>
    <xf numFmtId="0" fontId="113" fillId="31" borderId="42" xfId="0" applyFont="1" applyFill="1" applyBorder="1" applyAlignment="1">
      <alignment horizontal="left"/>
    </xf>
    <xf numFmtId="0" fontId="118" fillId="31" borderId="48" xfId="0" applyFont="1" applyFill="1" applyBorder="1" applyAlignment="1">
      <alignment horizontal="left"/>
    </xf>
    <xf numFmtId="0" fontId="118" fillId="31" borderId="47" xfId="0" applyFont="1" applyFill="1" applyBorder="1" applyAlignment="1">
      <alignment horizontal="left"/>
    </xf>
    <xf numFmtId="0" fontId="118" fillId="31" borderId="36" xfId="0" applyFont="1" applyFill="1" applyBorder="1" applyAlignment="1">
      <alignment horizontal="left"/>
    </xf>
    <xf numFmtId="0" fontId="40" fillId="26" borderId="50" xfId="62" applyFont="1" applyFill="1" applyBorder="1" applyAlignment="1">
      <alignment horizontal="center" vertical="center"/>
      <protection/>
    </xf>
    <xf numFmtId="0" fontId="40" fillId="26" borderId="44" xfId="62" applyFont="1" applyFill="1" applyBorder="1" applyAlignment="1">
      <alignment horizontal="center" vertical="center"/>
      <protection/>
    </xf>
    <xf numFmtId="0" fontId="40" fillId="26" borderId="41" xfId="62" applyFont="1" applyFill="1" applyBorder="1" applyAlignment="1">
      <alignment horizontal="center" vertical="center"/>
      <protection/>
    </xf>
    <xf numFmtId="0" fontId="110" fillId="34" borderId="14" xfId="0" applyFont="1" applyFill="1" applyBorder="1" applyAlignment="1">
      <alignment horizontal="center" vertical="center"/>
    </xf>
    <xf numFmtId="0" fontId="110" fillId="34" borderId="15" xfId="0" applyFont="1" applyFill="1" applyBorder="1" applyAlignment="1">
      <alignment horizontal="center" vertical="center"/>
    </xf>
    <xf numFmtId="0" fontId="110" fillId="34" borderId="16" xfId="0" applyFont="1" applyFill="1" applyBorder="1" applyAlignment="1">
      <alignment horizontal="center" vertical="center"/>
    </xf>
    <xf numFmtId="0" fontId="110" fillId="34" borderId="56" xfId="0" applyFont="1" applyFill="1" applyBorder="1" applyAlignment="1">
      <alignment horizontal="center" vertical="center"/>
    </xf>
    <xf numFmtId="0" fontId="110" fillId="34" borderId="39" xfId="0" applyFont="1" applyFill="1" applyBorder="1" applyAlignment="1">
      <alignment horizontal="center" vertical="center"/>
    </xf>
    <xf numFmtId="0" fontId="110" fillId="34" borderId="40" xfId="0" applyFont="1" applyFill="1" applyBorder="1" applyAlignment="1">
      <alignment horizontal="center" vertical="center"/>
    </xf>
    <xf numFmtId="0" fontId="135" fillId="34" borderId="14" xfId="62" applyFont="1" applyFill="1" applyBorder="1" applyAlignment="1">
      <alignment horizontal="center" vertical="center"/>
      <protection/>
    </xf>
    <xf numFmtId="0" fontId="135" fillId="34" borderId="15" xfId="62" applyFont="1" applyFill="1" applyBorder="1" applyAlignment="1">
      <alignment horizontal="center" vertical="center"/>
      <protection/>
    </xf>
    <xf numFmtId="0" fontId="135" fillId="34" borderId="16" xfId="62" applyFont="1" applyFill="1" applyBorder="1" applyAlignment="1">
      <alignment horizontal="center" vertical="center"/>
      <protection/>
    </xf>
    <xf numFmtId="0" fontId="135" fillId="34" borderId="10" xfId="62" applyFont="1" applyFill="1" applyBorder="1" applyAlignment="1">
      <alignment horizontal="center" vertical="center"/>
      <protection/>
    </xf>
    <xf numFmtId="0" fontId="135" fillId="34" borderId="0" xfId="62" applyFont="1" applyFill="1" applyBorder="1" applyAlignment="1">
      <alignment horizontal="center" vertical="center"/>
      <protection/>
    </xf>
    <xf numFmtId="0" fontId="135" fillId="34" borderId="17" xfId="62" applyFont="1" applyFill="1" applyBorder="1" applyAlignment="1">
      <alignment horizontal="center" vertical="center"/>
      <protection/>
    </xf>
    <xf numFmtId="0" fontId="135" fillId="34" borderId="56" xfId="62" applyFont="1" applyFill="1" applyBorder="1" applyAlignment="1">
      <alignment horizontal="center" vertical="center"/>
      <protection/>
    </xf>
    <xf numFmtId="0" fontId="135" fillId="34" borderId="39" xfId="62" applyFont="1" applyFill="1" applyBorder="1" applyAlignment="1">
      <alignment horizontal="center" vertical="center"/>
      <protection/>
    </xf>
    <xf numFmtId="0" fontId="135" fillId="34" borderId="40" xfId="62" applyFont="1" applyFill="1" applyBorder="1" applyAlignment="1">
      <alignment horizontal="center" vertical="center"/>
      <protection/>
    </xf>
    <xf numFmtId="0" fontId="39" fillId="24" borderId="34" xfId="0" applyFont="1" applyFill="1" applyBorder="1" applyAlignment="1">
      <alignment horizontal="center" vertical="center"/>
    </xf>
    <xf numFmtId="0" fontId="39" fillId="24" borderId="32" xfId="0" applyFont="1" applyFill="1" applyBorder="1" applyAlignment="1">
      <alignment horizontal="center" vertical="center"/>
    </xf>
    <xf numFmtId="0" fontId="39" fillId="0" borderId="50" xfId="0" applyFont="1" applyFill="1" applyBorder="1" applyAlignment="1">
      <alignment horizontal="center" vertical="center"/>
    </xf>
    <xf numFmtId="0" fontId="39" fillId="0" borderId="44" xfId="0" applyFont="1" applyFill="1" applyBorder="1" applyAlignment="1">
      <alignment horizontal="center" vertical="center"/>
    </xf>
    <xf numFmtId="0" fontId="39" fillId="0" borderId="65" xfId="0" applyFont="1" applyFill="1" applyBorder="1" applyAlignment="1">
      <alignment horizontal="center" vertical="center"/>
    </xf>
    <xf numFmtId="0" fontId="39" fillId="0" borderId="34" xfId="0" applyFont="1" applyFill="1" applyBorder="1" applyAlignment="1">
      <alignment horizontal="center" vertical="center"/>
    </xf>
    <xf numFmtId="0" fontId="39" fillId="0" borderId="32" xfId="0" applyFont="1" applyFill="1" applyBorder="1" applyAlignment="1">
      <alignment horizontal="center" vertical="center"/>
    </xf>
    <xf numFmtId="0" fontId="40" fillId="24" borderId="48" xfId="0" applyFont="1" applyFill="1" applyBorder="1" applyAlignment="1">
      <alignment horizontal="center" vertical="center"/>
    </xf>
    <xf numFmtId="0" fontId="40" fillId="24" borderId="47" xfId="0" applyFont="1" applyFill="1" applyBorder="1" applyAlignment="1">
      <alignment horizontal="center" vertical="center"/>
    </xf>
    <xf numFmtId="0" fontId="40" fillId="24" borderId="42" xfId="0" applyFont="1" applyFill="1" applyBorder="1" applyAlignment="1">
      <alignment horizontal="center" vertical="center"/>
    </xf>
    <xf numFmtId="0" fontId="40" fillId="28" borderId="67" xfId="0" applyFont="1" applyFill="1" applyBorder="1" applyAlignment="1">
      <alignment horizontal="center" vertical="center"/>
    </xf>
    <xf numFmtId="0" fontId="40" fillId="28" borderId="29" xfId="0" applyFont="1" applyFill="1" applyBorder="1" applyAlignment="1">
      <alignment horizontal="center" vertical="center"/>
    </xf>
    <xf numFmtId="0" fontId="40" fillId="28" borderId="55" xfId="0" applyFont="1" applyFill="1" applyBorder="1" applyAlignment="1">
      <alignment horizontal="center" vertical="center"/>
    </xf>
    <xf numFmtId="0" fontId="40" fillId="28" borderId="49" xfId="0" applyFont="1" applyFill="1" applyBorder="1" applyAlignment="1">
      <alignment horizontal="center" vertical="center"/>
    </xf>
    <xf numFmtId="0" fontId="40" fillId="28" borderId="53" xfId="0" applyFont="1" applyFill="1" applyBorder="1" applyAlignment="1">
      <alignment horizontal="center" vertical="center"/>
    </xf>
    <xf numFmtId="0" fontId="42" fillId="28" borderId="13"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48" xfId="0" applyFont="1" applyFill="1" applyBorder="1" applyAlignment="1">
      <alignment horizontal="center" vertical="center"/>
    </xf>
    <xf numFmtId="0" fontId="42" fillId="28" borderId="47" xfId="0" applyFont="1" applyFill="1" applyBorder="1" applyAlignment="1">
      <alignment horizontal="center" vertical="center"/>
    </xf>
    <xf numFmtId="0" fontId="42" fillId="28" borderId="42" xfId="0" applyFont="1" applyFill="1" applyBorder="1" applyAlignment="1">
      <alignment horizontal="center" vertical="center"/>
    </xf>
    <xf numFmtId="0" fontId="62" fillId="24" borderId="48" xfId="0" applyFont="1" applyFill="1" applyBorder="1" applyAlignment="1">
      <alignment horizontal="center" vertical="center"/>
    </xf>
    <xf numFmtId="0" fontId="62" fillId="24" borderId="47" xfId="0" applyFont="1" applyFill="1" applyBorder="1" applyAlignment="1">
      <alignment horizontal="center" vertical="center"/>
    </xf>
    <xf numFmtId="0" fontId="62" fillId="24" borderId="42" xfId="0" applyFont="1" applyFill="1" applyBorder="1" applyAlignment="1">
      <alignment horizontal="center" vertical="center"/>
    </xf>
    <xf numFmtId="0" fontId="40" fillId="28" borderId="48" xfId="0" applyFont="1" applyFill="1" applyBorder="1" applyAlignment="1">
      <alignment horizontal="center" vertical="center"/>
    </xf>
    <xf numFmtId="0" fontId="40" fillId="28" borderId="47" xfId="0" applyFont="1" applyFill="1" applyBorder="1" applyAlignment="1">
      <alignment horizontal="center" vertical="center"/>
    </xf>
    <xf numFmtId="0" fontId="40" fillId="28" borderId="42" xfId="0" applyFont="1" applyFill="1" applyBorder="1" applyAlignment="1">
      <alignment horizontal="center" vertical="center"/>
    </xf>
    <xf numFmtId="0" fontId="120" fillId="28" borderId="18" xfId="0" applyFont="1" applyFill="1" applyBorder="1" applyAlignment="1">
      <alignment horizontal="center" vertical="center"/>
    </xf>
    <xf numFmtId="0" fontId="118" fillId="28" borderId="13" xfId="0" applyFont="1" applyFill="1" applyBorder="1" applyAlignment="1">
      <alignment horizontal="center" vertical="center"/>
    </xf>
    <xf numFmtId="0" fontId="118" fillId="28" borderId="18" xfId="0" applyFont="1" applyFill="1" applyBorder="1" applyAlignment="1">
      <alignment horizontal="center" vertical="center"/>
    </xf>
    <xf numFmtId="0" fontId="40" fillId="28" borderId="13" xfId="0" applyFont="1" applyFill="1" applyBorder="1" applyAlignment="1">
      <alignment horizontal="center" vertical="center"/>
    </xf>
    <xf numFmtId="0" fontId="40" fillId="28" borderId="18" xfId="0" applyFont="1" applyFill="1" applyBorder="1" applyAlignment="1">
      <alignment horizontal="center" vertical="center"/>
    </xf>
    <xf numFmtId="0" fontId="118" fillId="28" borderId="48" xfId="0" applyFont="1" applyFill="1" applyBorder="1" applyAlignment="1">
      <alignment horizontal="center" vertical="center"/>
    </xf>
    <xf numFmtId="0" fontId="118" fillId="28" borderId="47" xfId="0" applyFont="1" applyFill="1" applyBorder="1" applyAlignment="1">
      <alignment horizontal="center" vertical="center"/>
    </xf>
    <xf numFmtId="0" fontId="118" fillId="28" borderId="42" xfId="0" applyFont="1" applyFill="1" applyBorder="1" applyAlignment="1">
      <alignment horizontal="center" vertical="center"/>
    </xf>
    <xf numFmtId="0" fontId="120" fillId="28" borderId="23" xfId="0" applyFont="1" applyFill="1" applyBorder="1" applyAlignment="1">
      <alignment horizontal="center" vertical="center"/>
    </xf>
    <xf numFmtId="0" fontId="120" fillId="28" borderId="42" xfId="0" applyFont="1" applyFill="1" applyBorder="1" applyAlignment="1">
      <alignment horizontal="center" vertical="center"/>
    </xf>
    <xf numFmtId="0" fontId="118" fillId="28" borderId="55" xfId="0" applyFont="1" applyFill="1" applyBorder="1" applyAlignment="1">
      <alignment horizontal="right" vertical="center"/>
    </xf>
    <xf numFmtId="0" fontId="118" fillId="28" borderId="49" xfId="0" applyFont="1" applyFill="1" applyBorder="1" applyAlignment="1">
      <alignment horizontal="right" vertical="center"/>
    </xf>
    <xf numFmtId="0" fontId="118" fillId="28" borderId="10" xfId="0" applyFont="1" applyFill="1" applyBorder="1" applyAlignment="1">
      <alignment horizontal="right" vertical="center"/>
    </xf>
    <xf numFmtId="0" fontId="118" fillId="28" borderId="0" xfId="0" applyFont="1" applyFill="1" applyBorder="1" applyAlignment="1">
      <alignment horizontal="right" vertical="center"/>
    </xf>
    <xf numFmtId="49" fontId="118" fillId="28" borderId="10" xfId="0" applyNumberFormat="1" applyFont="1" applyFill="1" applyBorder="1" applyAlignment="1">
      <alignment horizontal="right" vertical="center"/>
    </xf>
    <xf numFmtId="49" fontId="118" fillId="28" borderId="0" xfId="0" applyNumberFormat="1" applyFont="1" applyFill="1" applyBorder="1" applyAlignment="1">
      <alignment horizontal="right" vertical="center"/>
    </xf>
    <xf numFmtId="49" fontId="118" fillId="28" borderId="55" xfId="0" applyNumberFormat="1" applyFont="1" applyFill="1" applyBorder="1" applyAlignment="1">
      <alignment horizontal="right" vertical="center"/>
    </xf>
    <xf numFmtId="49" fontId="118" fillId="28" borderId="49" xfId="0" applyNumberFormat="1" applyFont="1" applyFill="1" applyBorder="1" applyAlignment="1">
      <alignment horizontal="right" vertical="center"/>
    </xf>
    <xf numFmtId="0" fontId="110" fillId="28" borderId="64" xfId="0" applyFont="1" applyFill="1" applyBorder="1" applyAlignment="1">
      <alignment horizontal="center" vertical="center" wrapText="1"/>
    </xf>
    <xf numFmtId="0" fontId="110" fillId="28" borderId="63" xfId="0" applyFont="1" applyFill="1" applyBorder="1" applyAlignment="1">
      <alignment horizontal="center" vertical="center" wrapText="1"/>
    </xf>
    <xf numFmtId="0" fontId="135" fillId="28" borderId="14" xfId="0" applyFont="1" applyFill="1" applyBorder="1" applyAlignment="1">
      <alignment horizontal="center" vertical="center"/>
    </xf>
    <xf numFmtId="0" fontId="135" fillId="28" borderId="15" xfId="0" applyFont="1" applyFill="1" applyBorder="1" applyAlignment="1">
      <alignment horizontal="center" vertical="center"/>
    </xf>
    <xf numFmtId="0" fontId="135" fillId="28" borderId="16" xfId="0" applyFont="1" applyFill="1" applyBorder="1" applyAlignment="1">
      <alignment horizontal="center" vertical="center"/>
    </xf>
    <xf numFmtId="0" fontId="135" fillId="28" borderId="10" xfId="0" applyFont="1" applyFill="1" applyBorder="1" applyAlignment="1">
      <alignment horizontal="center" vertical="center"/>
    </xf>
    <xf numFmtId="0" fontId="135" fillId="28" borderId="0" xfId="0" applyFont="1" applyFill="1" applyBorder="1" applyAlignment="1">
      <alignment horizontal="center" vertical="center"/>
    </xf>
    <xf numFmtId="0" fontId="135" fillId="28" borderId="17" xfId="0" applyFont="1" applyFill="1" applyBorder="1" applyAlignment="1">
      <alignment horizontal="center" vertical="center"/>
    </xf>
    <xf numFmtId="0" fontId="135" fillId="28" borderId="56" xfId="0" applyFont="1" applyFill="1" applyBorder="1" applyAlignment="1">
      <alignment horizontal="center" vertical="center"/>
    </xf>
    <xf numFmtId="0" fontId="135" fillId="28" borderId="39" xfId="0" applyFont="1" applyFill="1" applyBorder="1" applyAlignment="1">
      <alignment horizontal="center" vertical="center"/>
    </xf>
    <xf numFmtId="0" fontId="135" fillId="28" borderId="40" xfId="0" applyFont="1" applyFill="1" applyBorder="1" applyAlignment="1">
      <alignment horizontal="center" vertical="center"/>
    </xf>
    <xf numFmtId="0" fontId="110" fillId="28" borderId="14" xfId="0" applyFont="1" applyFill="1" applyBorder="1" applyAlignment="1">
      <alignment horizontal="center" vertical="center"/>
    </xf>
    <xf numFmtId="0" fontId="110" fillId="28" borderId="15" xfId="0" applyFont="1" applyFill="1" applyBorder="1" applyAlignment="1">
      <alignment horizontal="center" vertical="center"/>
    </xf>
    <xf numFmtId="0" fontId="110" fillId="28" borderId="16" xfId="0" applyFont="1" applyFill="1" applyBorder="1" applyAlignment="1">
      <alignment horizontal="center" vertical="center"/>
    </xf>
    <xf numFmtId="0" fontId="110" fillId="28" borderId="56" xfId="0" applyFont="1" applyFill="1" applyBorder="1" applyAlignment="1">
      <alignment horizontal="center" vertical="center"/>
    </xf>
    <xf numFmtId="0" fontId="110" fillId="28" borderId="39" xfId="0" applyFont="1" applyFill="1" applyBorder="1" applyAlignment="1">
      <alignment horizontal="center" vertical="center"/>
    </xf>
    <xf numFmtId="0" fontId="110" fillId="28" borderId="40" xfId="0" applyFont="1" applyFill="1" applyBorder="1" applyAlignment="1">
      <alignment horizontal="center" vertical="center"/>
    </xf>
    <xf numFmtId="0" fontId="110" fillId="28" borderId="19" xfId="0" applyFont="1" applyFill="1" applyBorder="1" applyAlignment="1">
      <alignment horizontal="center" vertical="center"/>
    </xf>
    <xf numFmtId="0" fontId="110" fillId="28" borderId="11" xfId="0" applyFont="1" applyFill="1" applyBorder="1" applyAlignment="1">
      <alignment horizontal="center" vertical="center"/>
    </xf>
    <xf numFmtId="0" fontId="110" fillId="28" borderId="35" xfId="0" applyFont="1" applyFill="1" applyBorder="1" applyAlignment="1">
      <alignment horizontal="center" vertical="center"/>
    </xf>
    <xf numFmtId="0" fontId="31" fillId="25" borderId="50" xfId="0" applyFont="1" applyFill="1" applyBorder="1" applyAlignment="1">
      <alignment horizontal="center" vertical="center" wrapText="1"/>
    </xf>
    <xf numFmtId="0" fontId="31" fillId="25" borderId="41" xfId="0" applyFont="1" applyFill="1" applyBorder="1" applyAlignment="1">
      <alignment horizontal="center" vertical="center" wrapText="1"/>
    </xf>
    <xf numFmtId="0" fontId="0" fillId="24" borderId="0" xfId="61" applyFont="1" applyFill="1" applyAlignment="1">
      <alignment horizontal="left" vertical="top" wrapText="1"/>
      <protection/>
    </xf>
    <xf numFmtId="0" fontId="1" fillId="24" borderId="0" xfId="61" applyFont="1" applyFill="1" applyAlignment="1">
      <alignment horizontal="left" vertical="top" wrapText="1"/>
      <protection/>
    </xf>
    <xf numFmtId="14" fontId="40" fillId="0" borderId="47" xfId="0" applyNumberFormat="1" applyFont="1" applyBorder="1" applyAlignment="1" applyProtection="1">
      <alignment horizontal="center"/>
      <protection locked="0"/>
    </xf>
    <xf numFmtId="0" fontId="38" fillId="0" borderId="14" xfId="0" applyFont="1" applyBorder="1" applyAlignment="1" applyProtection="1">
      <alignment horizontal="center" wrapText="1"/>
      <protection locked="0"/>
    </xf>
    <xf numFmtId="0" fontId="38" fillId="0" borderId="15" xfId="0" applyFont="1" applyBorder="1" applyAlignment="1" applyProtection="1">
      <alignment horizontal="center"/>
      <protection locked="0"/>
    </xf>
    <xf numFmtId="0" fontId="38" fillId="0" borderId="16" xfId="0" applyFont="1" applyBorder="1" applyAlignment="1" applyProtection="1">
      <alignment horizontal="center"/>
      <protection locked="0"/>
    </xf>
    <xf numFmtId="0" fontId="38" fillId="0" borderId="10" xfId="0" applyFont="1" applyBorder="1" applyAlignment="1" applyProtection="1">
      <alignment horizontal="center"/>
      <protection locked="0"/>
    </xf>
    <xf numFmtId="0" fontId="38" fillId="0" borderId="0" xfId="0" applyFont="1" applyBorder="1" applyAlignment="1" applyProtection="1">
      <alignment horizontal="center"/>
      <protection locked="0"/>
    </xf>
    <xf numFmtId="0" fontId="38" fillId="0" borderId="17" xfId="0" applyFont="1" applyBorder="1" applyAlignment="1" applyProtection="1">
      <alignment horizontal="center"/>
      <protection locked="0"/>
    </xf>
    <xf numFmtId="0" fontId="23" fillId="0" borderId="10"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40" fillId="0" borderId="1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38" fillId="0" borderId="10" xfId="0" applyFont="1" applyBorder="1" applyAlignment="1" applyProtection="1">
      <alignment horizontal="left" vertical="center" wrapText="1"/>
      <protection locked="0"/>
    </xf>
    <xf numFmtId="0" fontId="38" fillId="0" borderId="0" xfId="0" applyFont="1" applyBorder="1" applyAlignment="1" applyProtection="1">
      <alignment horizontal="left" vertical="center" wrapText="1"/>
      <protection locked="0"/>
    </xf>
    <xf numFmtId="0" fontId="38" fillId="0" borderId="10" xfId="0" applyFont="1" applyBorder="1" applyAlignment="1" applyProtection="1">
      <alignment horizontal="left"/>
      <protection locked="0"/>
    </xf>
    <xf numFmtId="0" fontId="38" fillId="0" borderId="0" xfId="0" applyFont="1" applyBorder="1" applyAlignment="1" applyProtection="1">
      <alignment horizontal="left"/>
      <protection locked="0"/>
    </xf>
    <xf numFmtId="0" fontId="42" fillId="0" borderId="27" xfId="0" applyFont="1" applyBorder="1" applyAlignment="1" applyProtection="1">
      <alignment horizontal="left" vertical="center" wrapText="1"/>
      <protection locked="0"/>
    </xf>
    <xf numFmtId="0" fontId="42" fillId="0" borderId="25" xfId="0" applyFont="1" applyBorder="1" applyAlignment="1" applyProtection="1">
      <alignment horizontal="left" vertical="center" wrapText="1"/>
      <protection locked="0"/>
    </xf>
    <xf numFmtId="0" fontId="42" fillId="0" borderId="22" xfId="0" applyFont="1" applyBorder="1" applyAlignment="1" applyProtection="1">
      <alignment horizontal="left" vertical="center" wrapText="1"/>
      <protection locked="0"/>
    </xf>
    <xf numFmtId="0" fontId="23" fillId="28" borderId="50" xfId="0" applyFont="1" applyFill="1" applyBorder="1" applyAlignment="1" applyProtection="1">
      <alignment horizontal="center"/>
      <protection locked="0"/>
    </xf>
    <xf numFmtId="0" fontId="23" fillId="28" borderId="44" xfId="0" applyFont="1" applyFill="1" applyBorder="1" applyAlignment="1" applyProtection="1">
      <alignment horizontal="center"/>
      <protection locked="0"/>
    </xf>
    <xf numFmtId="0" fontId="23" fillId="28" borderId="41" xfId="0" applyFont="1" applyFill="1" applyBorder="1" applyAlignment="1" applyProtection="1">
      <alignment horizontal="center"/>
      <protection locked="0"/>
    </xf>
    <xf numFmtId="0" fontId="94" fillId="0" borderId="56" xfId="0" applyFont="1" applyBorder="1" applyAlignment="1" applyProtection="1">
      <alignment horizontal="left" vertical="top" wrapText="1"/>
      <protection locked="0"/>
    </xf>
    <xf numFmtId="0" fontId="94" fillId="0" borderId="39" xfId="0" applyFont="1" applyBorder="1" applyAlignment="1" applyProtection="1">
      <alignment horizontal="left" vertical="top" wrapText="1"/>
      <protection locked="0"/>
    </xf>
    <xf numFmtId="0" fontId="94" fillId="0" borderId="40"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94" fillId="0" borderId="10" xfId="0" applyFont="1" applyBorder="1" applyAlignment="1" applyProtection="1">
      <alignment horizontal="left" vertical="top" wrapText="1"/>
      <protection locked="0"/>
    </xf>
    <xf numFmtId="0" fontId="94" fillId="0" borderId="0" xfId="0" applyFont="1" applyBorder="1" applyAlignment="1" applyProtection="1">
      <alignment horizontal="left" vertical="top" wrapText="1"/>
      <protection locked="0"/>
    </xf>
    <xf numFmtId="0" fontId="94" fillId="0" borderId="17" xfId="0" applyFont="1" applyBorder="1" applyAlignment="1" applyProtection="1">
      <alignment horizontal="left" vertical="top" wrapText="1"/>
      <protection locked="0"/>
    </xf>
    <xf numFmtId="0" fontId="40" fillId="0" borderId="11" xfId="0" applyFont="1" applyBorder="1" applyAlignment="1" applyProtection="1">
      <alignment horizontal="left"/>
      <protection locked="0"/>
    </xf>
    <xf numFmtId="0" fontId="39" fillId="0" borderId="10" xfId="0" applyFont="1" applyBorder="1" applyAlignment="1" applyProtection="1">
      <alignment horizontal="center"/>
      <protection locked="0"/>
    </xf>
    <xf numFmtId="0" fontId="39" fillId="0" borderId="0" xfId="0" applyFont="1" applyBorder="1" applyAlignment="1" applyProtection="1">
      <alignment horizontal="center"/>
      <protection locked="0"/>
    </xf>
    <xf numFmtId="0" fontId="136" fillId="28" borderId="13" xfId="0" applyFont="1" applyFill="1" applyBorder="1" applyAlignment="1" applyProtection="1">
      <alignment horizontal="center"/>
      <protection locked="0"/>
    </xf>
    <xf numFmtId="0" fontId="136" fillId="28" borderId="18" xfId="0" applyFont="1" applyFill="1" applyBorder="1" applyAlignment="1" applyProtection="1">
      <alignment horizontal="center"/>
      <protection locked="0"/>
    </xf>
    <xf numFmtId="0" fontId="136" fillId="28" borderId="29" xfId="0" applyFont="1" applyFill="1" applyBorder="1" applyAlignment="1" applyProtection="1">
      <alignment horizontal="center"/>
      <protection locked="0"/>
    </xf>
    <xf numFmtId="0" fontId="136" fillId="28" borderId="30" xfId="0" applyFont="1" applyFill="1" applyBorder="1" applyAlignment="1" applyProtection="1">
      <alignment horizontal="center"/>
      <protection locked="0"/>
    </xf>
    <xf numFmtId="0" fontId="23" fillId="0" borderId="11" xfId="0" applyFont="1" applyBorder="1" applyAlignment="1" applyProtection="1">
      <alignment horizontal="left"/>
      <protection locked="0"/>
    </xf>
    <xf numFmtId="0" fontId="94" fillId="0" borderId="14" xfId="0" applyFont="1" applyBorder="1" applyAlignment="1" applyProtection="1">
      <alignment horizontal="left" vertical="top" wrapText="1"/>
      <protection locked="0"/>
    </xf>
    <xf numFmtId="0" fontId="94" fillId="0" borderId="15" xfId="0" applyFont="1" applyBorder="1" applyAlignment="1" applyProtection="1">
      <alignment horizontal="left" vertical="top" wrapText="1"/>
      <protection locked="0"/>
    </xf>
    <xf numFmtId="0" fontId="94" fillId="0" borderId="16" xfId="0" applyFont="1" applyBorder="1" applyAlignment="1" applyProtection="1">
      <alignment horizontal="left" vertical="top" wrapText="1"/>
      <protection locked="0"/>
    </xf>
    <xf numFmtId="188" fontId="94" fillId="0" borderId="14" xfId="45" applyNumberFormat="1" applyFont="1" applyFill="1" applyBorder="1" applyAlignment="1" applyProtection="1">
      <alignment horizontal="left" vertical="top" wrapText="1"/>
      <protection locked="0"/>
    </xf>
    <xf numFmtId="188" fontId="94" fillId="0" borderId="15" xfId="45" applyNumberFormat="1" applyFont="1" applyFill="1" applyBorder="1" applyAlignment="1" applyProtection="1">
      <alignment horizontal="left" vertical="top" wrapText="1"/>
      <protection locked="0"/>
    </xf>
    <xf numFmtId="188" fontId="94" fillId="0" borderId="16" xfId="45" applyNumberFormat="1" applyFont="1" applyFill="1" applyBorder="1" applyAlignment="1" applyProtection="1">
      <alignment horizontal="left" vertical="top" wrapText="1"/>
      <protection locked="0"/>
    </xf>
    <xf numFmtId="188" fontId="94" fillId="0" borderId="10" xfId="45" applyNumberFormat="1" applyFont="1" applyFill="1" applyBorder="1" applyAlignment="1" applyProtection="1">
      <alignment horizontal="left" vertical="top" wrapText="1"/>
      <protection locked="0"/>
    </xf>
    <xf numFmtId="188" fontId="94" fillId="0" borderId="0" xfId="45" applyNumberFormat="1" applyFont="1" applyFill="1" applyBorder="1" applyAlignment="1" applyProtection="1">
      <alignment horizontal="left" vertical="top" wrapText="1"/>
      <protection locked="0"/>
    </xf>
    <xf numFmtId="188" fontId="94" fillId="0" borderId="17" xfId="45" applyNumberFormat="1" applyFont="1" applyFill="1" applyBorder="1" applyAlignment="1" applyProtection="1">
      <alignment horizontal="left" vertical="top" wrapText="1"/>
      <protection locked="0"/>
    </xf>
    <xf numFmtId="188" fontId="94" fillId="0" borderId="56" xfId="45" applyNumberFormat="1" applyFont="1" applyFill="1" applyBorder="1" applyAlignment="1" applyProtection="1">
      <alignment horizontal="left" vertical="top" wrapText="1"/>
      <protection locked="0"/>
    </xf>
    <xf numFmtId="188" fontId="94" fillId="0" borderId="39" xfId="45" applyNumberFormat="1" applyFont="1" applyFill="1" applyBorder="1" applyAlignment="1" applyProtection="1">
      <alignment horizontal="left" vertical="top" wrapText="1"/>
      <protection locked="0"/>
    </xf>
    <xf numFmtId="188" fontId="94" fillId="0" borderId="40" xfId="45" applyNumberFormat="1" applyFont="1" applyFill="1" applyBorder="1" applyAlignment="1" applyProtection="1">
      <alignment horizontal="left" vertical="top" wrapText="1"/>
      <protection locked="0"/>
    </xf>
    <xf numFmtId="0" fontId="40" fillId="0" borderId="11" xfId="0" applyFont="1" applyBorder="1" applyAlignment="1" applyProtection="1">
      <alignment horizontal="center"/>
      <protection locked="0"/>
    </xf>
    <xf numFmtId="0" fontId="39" fillId="0" borderId="10" xfId="0" applyFont="1" applyBorder="1" applyAlignment="1" applyProtection="1">
      <alignment wrapText="1"/>
      <protection locked="0"/>
    </xf>
    <xf numFmtId="0" fontId="39" fillId="0" borderId="0" xfId="0" applyFont="1" applyBorder="1" applyAlignment="1" applyProtection="1">
      <alignment wrapText="1"/>
      <protection locked="0"/>
    </xf>
    <xf numFmtId="167" fontId="23" fillId="0" borderId="14" xfId="0" applyNumberFormat="1" applyFont="1" applyBorder="1" applyAlignment="1" applyProtection="1">
      <alignment horizontal="center"/>
      <protection locked="0"/>
    </xf>
    <xf numFmtId="167" fontId="23" fillId="0" borderId="16" xfId="0" applyNumberFormat="1" applyFont="1" applyBorder="1" applyAlignment="1" applyProtection="1">
      <alignment horizontal="center"/>
      <protection locked="0"/>
    </xf>
    <xf numFmtId="167" fontId="23" fillId="0" borderId="56" xfId="0" applyNumberFormat="1" applyFont="1" applyBorder="1" applyAlignment="1" applyProtection="1">
      <alignment horizontal="center"/>
      <protection locked="0"/>
    </xf>
    <xf numFmtId="167" fontId="23" fillId="0" borderId="40" xfId="0" applyNumberFormat="1" applyFont="1" applyBorder="1" applyAlignment="1" applyProtection="1">
      <alignment horizontal="center"/>
      <protection locked="0"/>
    </xf>
    <xf numFmtId="0" fontId="23" fillId="32" borderId="50" xfId="0" applyFont="1" applyFill="1" applyBorder="1" applyAlignment="1" applyProtection="1">
      <alignment horizontal="center"/>
      <protection locked="0"/>
    </xf>
    <xf numFmtId="0" fontId="23" fillId="32" borderId="44" xfId="0" applyFont="1" applyFill="1" applyBorder="1" applyAlignment="1" applyProtection="1">
      <alignment horizontal="center"/>
      <protection locked="0"/>
    </xf>
    <xf numFmtId="0" fontId="23" fillId="32" borderId="41" xfId="0" applyFont="1" applyFill="1" applyBorder="1" applyAlignment="1" applyProtection="1">
      <alignment horizontal="center"/>
      <protection locked="0"/>
    </xf>
    <xf numFmtId="0" fontId="39" fillId="0" borderId="17" xfId="0" applyFont="1" applyBorder="1" applyAlignment="1" applyProtection="1">
      <alignment horizontal="center"/>
      <protection locked="0"/>
    </xf>
    <xf numFmtId="0" fontId="23" fillId="0" borderId="0" xfId="0" applyFont="1" applyBorder="1" applyAlignment="1" applyProtection="1">
      <alignment horizontal="left"/>
      <protection locked="0"/>
    </xf>
    <xf numFmtId="0" fontId="38" fillId="0" borderId="78" xfId="0" applyFont="1" applyBorder="1" applyAlignment="1" applyProtection="1">
      <alignment horizontal="left"/>
      <protection locked="0"/>
    </xf>
    <xf numFmtId="0" fontId="38" fillId="0" borderId="79" xfId="0" applyFont="1" applyBorder="1" applyAlignment="1" applyProtection="1">
      <alignment horizontal="left"/>
      <protection locked="0"/>
    </xf>
    <xf numFmtId="0" fontId="40" fillId="0" borderId="63" xfId="0" applyFont="1" applyBorder="1" applyAlignment="1" applyProtection="1">
      <alignment horizontal="left" wrapText="1"/>
      <protection locked="0"/>
    </xf>
    <xf numFmtId="0" fontId="40" fillId="0" borderId="62" xfId="0" applyFont="1" applyBorder="1" applyAlignment="1" applyProtection="1">
      <alignment horizontal="left" wrapText="1"/>
      <protection locked="0"/>
    </xf>
    <xf numFmtId="0" fontId="76" fillId="0" borderId="72" xfId="0" applyFont="1" applyBorder="1" applyAlignment="1" applyProtection="1">
      <alignment horizontal="left" wrapText="1"/>
      <protection locked="0"/>
    </xf>
    <xf numFmtId="0" fontId="76" fillId="0" borderId="59" xfId="0" applyFont="1" applyBorder="1" applyAlignment="1" applyProtection="1">
      <alignment horizontal="left" wrapText="1"/>
      <protection locked="0"/>
    </xf>
    <xf numFmtId="167" fontId="137" fillId="0" borderId="14" xfId="45" applyNumberFormat="1" applyFont="1" applyFill="1" applyBorder="1" applyAlignment="1" applyProtection="1">
      <alignment horizontal="left" wrapText="1"/>
      <protection locked="0"/>
    </xf>
    <xf numFmtId="167" fontId="137" fillId="0" borderId="15" xfId="45" applyNumberFormat="1" applyFont="1" applyFill="1" applyBorder="1" applyAlignment="1" applyProtection="1">
      <alignment horizontal="left" wrapText="1"/>
      <protection locked="0"/>
    </xf>
    <xf numFmtId="167" fontId="137" fillId="0" borderId="17" xfId="45" applyNumberFormat="1" applyFont="1" applyFill="1" applyBorder="1" applyAlignment="1" applyProtection="1">
      <alignment horizontal="left" wrapText="1"/>
      <protection locked="0"/>
    </xf>
    <xf numFmtId="167" fontId="137" fillId="0" borderId="56" xfId="45" applyNumberFormat="1" applyFont="1" applyFill="1" applyBorder="1" applyAlignment="1" applyProtection="1">
      <alignment horizontal="left" wrapText="1"/>
      <protection locked="0"/>
    </xf>
    <xf numFmtId="167" fontId="137" fillId="0" borderId="39" xfId="45" applyNumberFormat="1" applyFont="1" applyFill="1" applyBorder="1" applyAlignment="1" applyProtection="1">
      <alignment horizontal="left" wrapText="1"/>
      <protection locked="0"/>
    </xf>
    <xf numFmtId="167" fontId="137" fillId="0" borderId="40" xfId="45" applyNumberFormat="1" applyFont="1" applyFill="1" applyBorder="1" applyAlignment="1" applyProtection="1">
      <alignment horizontal="left" wrapText="1"/>
      <protection locked="0"/>
    </xf>
    <xf numFmtId="0" fontId="40" fillId="0" borderId="61" xfId="0" applyFont="1" applyBorder="1" applyAlignment="1" applyProtection="1">
      <alignment horizontal="left" wrapText="1"/>
      <protection locked="0"/>
    </xf>
    <xf numFmtId="0" fontId="40" fillId="0" borderId="58" xfId="0" applyFont="1" applyBorder="1" applyAlignment="1" applyProtection="1">
      <alignment horizontal="left" wrapText="1"/>
      <protection locked="0"/>
    </xf>
    <xf numFmtId="0" fontId="40" fillId="0" borderId="59" xfId="0" applyFont="1" applyBorder="1" applyAlignment="1" applyProtection="1">
      <alignment horizontal="left" wrapText="1"/>
      <protection locked="0"/>
    </xf>
    <xf numFmtId="0" fontId="95" fillId="0" borderId="50" xfId="0" applyFont="1" applyFill="1" applyBorder="1" applyAlignment="1" applyProtection="1">
      <alignment horizontal="right"/>
      <protection locked="0"/>
    </xf>
    <xf numFmtId="0" fontId="95" fillId="0" borderId="44" xfId="0" applyFont="1" applyFill="1" applyBorder="1" applyAlignment="1" applyProtection="1">
      <alignment horizontal="right"/>
      <protection locked="0"/>
    </xf>
    <xf numFmtId="0" fontId="0" fillId="24" borderId="0" xfId="0" applyFont="1" applyFill="1" applyAlignment="1">
      <alignment horizontal="left" vertical="top" wrapText="1"/>
    </xf>
    <xf numFmtId="0" fontId="41" fillId="24" borderId="0" xfId="0" applyFont="1" applyFill="1" applyAlignment="1">
      <alignment horizontal="left" vertical="center"/>
    </xf>
    <xf numFmtId="0" fontId="40" fillId="24" borderId="0" xfId="0" applyFont="1" applyFill="1" applyAlignment="1">
      <alignment horizontal="left" vertical="center"/>
    </xf>
    <xf numFmtId="0" fontId="41" fillId="24" borderId="0" xfId="0" applyFont="1" applyFill="1" applyAlignment="1">
      <alignment horizontal="left" vertical="center" wrapText="1"/>
    </xf>
    <xf numFmtId="0" fontId="40" fillId="24" borderId="0" xfId="0" applyFont="1" applyFill="1" applyAlignment="1">
      <alignment horizontal="left" vertical="center" wrapText="1"/>
    </xf>
    <xf numFmtId="0" fontId="23" fillId="24" borderId="11" xfId="0" applyFont="1" applyFill="1" applyBorder="1" applyAlignment="1" applyProtection="1">
      <alignment horizontal="center"/>
      <protection locked="0"/>
    </xf>
    <xf numFmtId="0" fontId="23" fillId="24" borderId="35" xfId="0" applyFont="1" applyFill="1" applyBorder="1" applyAlignment="1" applyProtection="1">
      <alignment horizontal="center"/>
      <protection locked="0"/>
    </xf>
    <xf numFmtId="14" fontId="40" fillId="24" borderId="11" xfId="0" applyNumberFormat="1" applyFont="1" applyFill="1" applyBorder="1" applyAlignment="1" applyProtection="1">
      <alignment horizontal="center"/>
      <protection locked="0"/>
    </xf>
    <xf numFmtId="14" fontId="40" fillId="24" borderId="35" xfId="0" applyNumberFormat="1" applyFont="1" applyFill="1" applyBorder="1" applyAlignment="1" applyProtection="1">
      <alignment horizontal="center"/>
      <protection locked="0"/>
    </xf>
    <xf numFmtId="0" fontId="76" fillId="24" borderId="11" xfId="0" applyFont="1" applyFill="1" applyBorder="1" applyAlignment="1" applyProtection="1">
      <alignment horizontal="center"/>
      <protection locked="0"/>
    </xf>
    <xf numFmtId="0" fontId="76" fillId="24" borderId="35" xfId="0" applyFont="1" applyFill="1" applyBorder="1" applyAlignment="1" applyProtection="1">
      <alignment horizontal="center"/>
      <protection locked="0"/>
    </xf>
    <xf numFmtId="0" fontId="40" fillId="24" borderId="11" xfId="0" applyFont="1" applyFill="1" applyBorder="1" applyAlignment="1" applyProtection="1">
      <alignment horizontal="center"/>
      <protection locked="0"/>
    </xf>
    <xf numFmtId="0" fontId="40" fillId="24" borderId="35" xfId="0" applyFont="1" applyFill="1" applyBorder="1" applyAlignment="1" applyProtection="1">
      <alignment horizontal="center"/>
      <protection locked="0"/>
    </xf>
    <xf numFmtId="0" fontId="38" fillId="24" borderId="14" xfId="0" applyFont="1" applyFill="1" applyBorder="1" applyAlignment="1">
      <alignment horizontal="center" vertical="center"/>
    </xf>
    <xf numFmtId="0" fontId="38" fillId="24" borderId="15" xfId="0" applyFont="1" applyFill="1" applyBorder="1" applyAlignment="1">
      <alignment horizontal="center" vertical="center"/>
    </xf>
    <xf numFmtId="0" fontId="38" fillId="24" borderId="16" xfId="0" applyFont="1" applyFill="1" applyBorder="1" applyAlignment="1">
      <alignment horizontal="center" vertical="center"/>
    </xf>
    <xf numFmtId="0" fontId="38" fillId="24" borderId="10" xfId="0" applyFont="1" applyFill="1" applyBorder="1" applyAlignment="1">
      <alignment horizontal="center" vertical="center"/>
    </xf>
    <xf numFmtId="0" fontId="38" fillId="24" borderId="0" xfId="0" applyFont="1" applyFill="1" applyBorder="1" applyAlignment="1">
      <alignment horizontal="center" vertical="center"/>
    </xf>
    <xf numFmtId="0" fontId="38" fillId="24" borderId="17" xfId="0" applyFont="1" applyFill="1" applyBorder="1" applyAlignment="1">
      <alignment horizontal="center" vertical="center"/>
    </xf>
    <xf numFmtId="0" fontId="38" fillId="24" borderId="0" xfId="0" applyFont="1" applyFill="1" applyBorder="1" applyAlignment="1" applyProtection="1">
      <alignment horizontal="center"/>
      <protection locked="0"/>
    </xf>
    <xf numFmtId="0" fontId="40" fillId="24" borderId="10" xfId="0" applyFont="1" applyFill="1" applyBorder="1" applyAlignment="1" applyProtection="1">
      <alignment horizontal="left"/>
      <protection locked="0"/>
    </xf>
    <xf numFmtId="0" fontId="40" fillId="24" borderId="0" xfId="0" applyFont="1" applyFill="1" applyBorder="1" applyAlignment="1" applyProtection="1">
      <alignment horizontal="left"/>
      <protection locked="0"/>
    </xf>
    <xf numFmtId="0" fontId="27" fillId="0" borderId="50" xfId="0" applyFont="1" applyFill="1" applyBorder="1" applyAlignment="1" applyProtection="1">
      <alignment horizontal="center"/>
      <protection locked="0"/>
    </xf>
    <xf numFmtId="0" fontId="27" fillId="0" borderId="44" xfId="0" applyFont="1" applyFill="1" applyBorder="1" applyAlignment="1" applyProtection="1">
      <alignment horizontal="center"/>
      <protection locked="0"/>
    </xf>
    <xf numFmtId="0" fontId="27" fillId="0" borderId="41" xfId="0" applyFont="1" applyFill="1" applyBorder="1" applyAlignment="1" applyProtection="1">
      <alignment horizontal="center"/>
      <protection locked="0"/>
    </xf>
    <xf numFmtId="0" fontId="40" fillId="24" borderId="11" xfId="0" applyFont="1" applyFill="1" applyBorder="1" applyAlignment="1" applyProtection="1">
      <alignment horizontal="left"/>
      <protection locked="0"/>
    </xf>
    <xf numFmtId="14" fontId="40" fillId="24" borderId="47" xfId="0" applyNumberFormat="1" applyFont="1" applyFill="1" applyBorder="1" applyAlignment="1" applyProtection="1">
      <alignment horizontal="center"/>
      <protection locked="0"/>
    </xf>
    <xf numFmtId="0" fontId="89" fillId="24" borderId="56" xfId="0" applyFont="1" applyFill="1" applyBorder="1" applyAlignment="1" applyProtection="1">
      <alignment horizontal="left" vertical="top" wrapText="1"/>
      <protection locked="0"/>
    </xf>
    <xf numFmtId="0" fontId="89" fillId="24" borderId="39" xfId="0" applyFont="1" applyFill="1" applyBorder="1" applyAlignment="1" applyProtection="1">
      <alignment horizontal="left" vertical="top" wrapText="1"/>
      <protection locked="0"/>
    </xf>
    <xf numFmtId="0" fontId="89" fillId="24" borderId="40" xfId="0" applyFont="1" applyFill="1" applyBorder="1" applyAlignment="1" applyProtection="1">
      <alignment horizontal="left" vertical="top" wrapText="1"/>
      <protection locked="0"/>
    </xf>
    <xf numFmtId="0" fontId="41" fillId="0" borderId="50" xfId="0" applyFont="1" applyBorder="1" applyAlignment="1" applyProtection="1">
      <alignment horizontal="center"/>
      <protection locked="0"/>
    </xf>
    <xf numFmtId="0" fontId="41" fillId="0" borderId="44" xfId="0" applyFont="1" applyBorder="1" applyAlignment="1" applyProtection="1">
      <alignment horizontal="center"/>
      <protection locked="0"/>
    </xf>
    <xf numFmtId="0" fontId="41" fillId="0" borderId="41" xfId="0" applyFont="1" applyBorder="1" applyAlignment="1" applyProtection="1">
      <alignment horizontal="center"/>
      <protection locked="0"/>
    </xf>
    <xf numFmtId="0" fontId="41" fillId="24" borderId="50" xfId="0" applyFont="1" applyFill="1" applyBorder="1" applyAlignment="1" applyProtection="1">
      <alignment horizontal="center"/>
      <protection locked="0"/>
    </xf>
    <xf numFmtId="0" fontId="41" fillId="24" borderId="44" xfId="0" applyFont="1" applyFill="1" applyBorder="1" applyAlignment="1" applyProtection="1">
      <alignment horizontal="center"/>
      <protection locked="0"/>
    </xf>
    <xf numFmtId="0" fontId="41" fillId="24" borderId="41" xfId="0" applyFont="1" applyFill="1" applyBorder="1" applyAlignment="1" applyProtection="1">
      <alignment horizontal="center"/>
      <protection locked="0"/>
    </xf>
    <xf numFmtId="0" fontId="110" fillId="29" borderId="50" xfId="0" applyFont="1" applyFill="1" applyBorder="1" applyAlignment="1" applyProtection="1">
      <alignment horizontal="left" vertical="center"/>
      <protection locked="0"/>
    </xf>
    <xf numFmtId="0" fontId="110" fillId="29" borderId="44" xfId="0" applyFont="1" applyFill="1" applyBorder="1" applyAlignment="1" applyProtection="1">
      <alignment horizontal="left" vertical="center"/>
      <protection locked="0"/>
    </xf>
    <xf numFmtId="0" fontId="104" fillId="32" borderId="56" xfId="0" applyFont="1" applyFill="1" applyBorder="1" applyAlignment="1" applyProtection="1">
      <alignment horizontal="center" vertical="center"/>
      <protection locked="0"/>
    </xf>
    <xf numFmtId="0" fontId="104" fillId="32" borderId="39" xfId="0" applyFont="1" applyFill="1" applyBorder="1" applyAlignment="1" applyProtection="1">
      <alignment horizontal="center" vertical="center"/>
      <protection locked="0"/>
    </xf>
    <xf numFmtId="0" fontId="89" fillId="24" borderId="14" xfId="0" applyFont="1" applyFill="1" applyBorder="1" applyAlignment="1" applyProtection="1">
      <alignment horizontal="left" vertical="top" wrapText="1"/>
      <protection locked="0"/>
    </xf>
    <xf numFmtId="0" fontId="89" fillId="24" borderId="15" xfId="0" applyFont="1" applyFill="1" applyBorder="1" applyAlignment="1" applyProtection="1">
      <alignment horizontal="left" vertical="top" wrapText="1"/>
      <protection locked="0"/>
    </xf>
    <xf numFmtId="0" fontId="89" fillId="24" borderId="16" xfId="0" applyFont="1" applyFill="1" applyBorder="1" applyAlignment="1" applyProtection="1">
      <alignment horizontal="left" vertical="top" wrapText="1"/>
      <protection locked="0"/>
    </xf>
    <xf numFmtId="0" fontId="89" fillId="24" borderId="10" xfId="0" applyFont="1" applyFill="1" applyBorder="1" applyAlignment="1" applyProtection="1">
      <alignment horizontal="left" vertical="top" wrapText="1"/>
      <protection locked="0"/>
    </xf>
    <xf numFmtId="0" fontId="89" fillId="24" borderId="0" xfId="0" applyFont="1" applyFill="1" applyBorder="1" applyAlignment="1" applyProtection="1">
      <alignment horizontal="left" vertical="top" wrapText="1"/>
      <protection locked="0"/>
    </xf>
    <xf numFmtId="0" fontId="89" fillId="24" borderId="17" xfId="0" applyFont="1" applyFill="1" applyBorder="1" applyAlignment="1" applyProtection="1">
      <alignment horizontal="left" vertical="top" wrapText="1"/>
      <protection locked="0"/>
    </xf>
    <xf numFmtId="0" fontId="23" fillId="0" borderId="14"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3" fillId="0" borderId="56" xfId="0" applyFont="1" applyBorder="1" applyAlignment="1" applyProtection="1">
      <alignment horizontal="center" vertical="center"/>
      <protection locked="0"/>
    </xf>
    <xf numFmtId="0" fontId="23" fillId="0" borderId="39" xfId="0" applyFont="1" applyBorder="1" applyAlignment="1" applyProtection="1">
      <alignment horizontal="center" vertical="center"/>
      <protection locked="0"/>
    </xf>
    <xf numFmtId="0" fontId="23" fillId="0" borderId="40" xfId="0" applyFont="1" applyBorder="1" applyAlignment="1" applyProtection="1">
      <alignment horizontal="center" vertical="center"/>
      <protection locked="0"/>
    </xf>
    <xf numFmtId="0" fontId="40" fillId="0" borderId="50" xfId="0" applyFont="1" applyBorder="1" applyAlignment="1" applyProtection="1">
      <alignment horizontal="left" vertical="center" wrapText="1"/>
      <protection locked="0"/>
    </xf>
    <xf numFmtId="0" fontId="40" fillId="0" borderId="41" xfId="0" applyFont="1" applyBorder="1" applyAlignment="1" applyProtection="1">
      <alignment horizontal="left" vertical="center" wrapText="1"/>
      <protection locked="0"/>
    </xf>
    <xf numFmtId="0" fontId="108" fillId="24" borderId="49" xfId="0" applyFont="1" applyFill="1" applyBorder="1" applyAlignment="1" applyProtection="1">
      <alignment horizontal="left"/>
      <protection locked="0"/>
    </xf>
    <xf numFmtId="0" fontId="128" fillId="24" borderId="10" xfId="0" applyFont="1" applyFill="1" applyBorder="1" applyAlignment="1" applyProtection="1">
      <alignment horizontal="left"/>
      <protection locked="0"/>
    </xf>
    <xf numFmtId="0" fontId="128" fillId="24" borderId="0" xfId="0" applyFont="1" applyFill="1" applyBorder="1" applyAlignment="1" applyProtection="1">
      <alignment horizontal="left"/>
      <protection locked="0"/>
    </xf>
    <xf numFmtId="0" fontId="138" fillId="24" borderId="0" xfId="0" applyFont="1" applyFill="1" applyBorder="1" applyAlignment="1" applyProtection="1">
      <alignment horizontal="left" vertical="center"/>
      <protection locked="0"/>
    </xf>
    <xf numFmtId="0" fontId="138" fillId="24" borderId="17" xfId="0" applyFont="1" applyFill="1" applyBorder="1" applyAlignment="1" applyProtection="1">
      <alignment horizontal="left" vertical="center"/>
      <protection locked="0"/>
    </xf>
    <xf numFmtId="0" fontId="108" fillId="24" borderId="11" xfId="0" applyFont="1" applyFill="1" applyBorder="1" applyAlignment="1" applyProtection="1">
      <alignment horizontal="center"/>
      <protection locked="0"/>
    </xf>
    <xf numFmtId="0" fontId="108" fillId="24" borderId="0" xfId="0" applyFont="1" applyFill="1" applyBorder="1" applyAlignment="1" applyProtection="1">
      <alignment horizontal="left" wrapText="1"/>
      <protection locked="0"/>
    </xf>
    <xf numFmtId="49" fontId="139" fillId="24" borderId="14" xfId="0" applyNumberFormat="1" applyFont="1" applyFill="1" applyBorder="1" applyAlignment="1" applyProtection="1">
      <alignment horizontal="left" vertical="top" wrapText="1"/>
      <protection hidden="1" locked="0"/>
    </xf>
    <xf numFmtId="49" fontId="139" fillId="24" borderId="15" xfId="0" applyNumberFormat="1" applyFont="1" applyFill="1" applyBorder="1" applyAlignment="1" applyProtection="1">
      <alignment horizontal="left" vertical="top" wrapText="1"/>
      <protection hidden="1" locked="0"/>
    </xf>
    <xf numFmtId="49" fontId="139" fillId="24" borderId="16" xfId="0" applyNumberFormat="1" applyFont="1" applyFill="1" applyBorder="1" applyAlignment="1" applyProtection="1">
      <alignment horizontal="left" vertical="top" wrapText="1"/>
      <protection hidden="1" locked="0"/>
    </xf>
    <xf numFmtId="0" fontId="38" fillId="24" borderId="17" xfId="0" applyFont="1" applyFill="1" applyBorder="1" applyAlignment="1">
      <alignment horizontal="center"/>
    </xf>
    <xf numFmtId="0" fontId="110" fillId="30" borderId="14" xfId="0" applyFont="1" applyFill="1" applyBorder="1" applyAlignment="1">
      <alignment horizontal="center" vertical="center"/>
    </xf>
    <xf numFmtId="0" fontId="110" fillId="30" borderId="15" xfId="0" applyFont="1" applyFill="1" applyBorder="1" applyAlignment="1">
      <alignment horizontal="center" vertical="center"/>
    </xf>
    <xf numFmtId="0" fontId="110" fillId="30" borderId="16" xfId="0" applyFont="1" applyFill="1" applyBorder="1" applyAlignment="1">
      <alignment horizontal="center" vertical="center"/>
    </xf>
    <xf numFmtId="0" fontId="110" fillId="30" borderId="56" xfId="0" applyFont="1" applyFill="1" applyBorder="1" applyAlignment="1">
      <alignment horizontal="center" vertical="center"/>
    </xf>
    <xf numFmtId="0" fontId="110" fillId="30" borderId="39" xfId="0" applyFont="1" applyFill="1" applyBorder="1" applyAlignment="1">
      <alignment horizontal="center" vertical="center"/>
    </xf>
    <xf numFmtId="0" fontId="110" fillId="30" borderId="40" xfId="0" applyFont="1" applyFill="1" applyBorder="1" applyAlignment="1">
      <alignment horizontal="center" vertical="center"/>
    </xf>
    <xf numFmtId="0" fontId="38" fillId="24" borderId="14" xfId="0" applyFont="1" applyFill="1" applyBorder="1" applyAlignment="1">
      <alignment horizontal="center"/>
    </xf>
    <xf numFmtId="0" fontId="38" fillId="24" borderId="15" xfId="0" applyFont="1" applyFill="1" applyBorder="1" applyAlignment="1">
      <alignment horizontal="center"/>
    </xf>
    <xf numFmtId="0" fontId="38" fillId="24" borderId="16" xfId="0" applyFont="1" applyFill="1" applyBorder="1" applyAlignment="1">
      <alignment horizontal="center"/>
    </xf>
    <xf numFmtId="0" fontId="40" fillId="24" borderId="11" xfId="0" applyFont="1" applyFill="1" applyBorder="1" applyAlignment="1">
      <alignment horizontal="center"/>
    </xf>
    <xf numFmtId="0" fontId="40" fillId="24" borderId="47" xfId="0" applyFont="1" applyFill="1" applyBorder="1" applyAlignment="1">
      <alignment horizontal="center"/>
    </xf>
    <xf numFmtId="14" fontId="40" fillId="24" borderId="0" xfId="0" applyNumberFormat="1" applyFont="1" applyFill="1" applyBorder="1" applyAlignment="1">
      <alignment horizontal="center"/>
    </xf>
    <xf numFmtId="0" fontId="76" fillId="24" borderId="47" xfId="0" applyFont="1" applyFill="1" applyBorder="1" applyAlignment="1">
      <alignment horizontal="center"/>
    </xf>
    <xf numFmtId="0" fontId="98" fillId="24" borderId="0"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Milliers 2" xfId="59"/>
    <cellStyle name="Neutral" xfId="60"/>
    <cellStyle name="Normal 2" xfId="61"/>
    <cellStyle name="Normal 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36"/>
  <sheetViews>
    <sheetView showGridLines="0" tabSelected="1" zoomScalePageLayoutView="0" workbookViewId="0" topLeftCell="A16">
      <selection activeCell="A27" sqref="A27:IV27"/>
    </sheetView>
  </sheetViews>
  <sheetFormatPr defaultColWidth="11.421875" defaultRowHeight="12.75"/>
  <cols>
    <col min="1" max="1" width="3.57421875" style="5" bestFit="1" customWidth="1"/>
    <col min="2" max="2" width="27.7109375" style="4" bestFit="1" customWidth="1"/>
    <col min="3" max="3" width="130.28125" style="4" bestFit="1" customWidth="1"/>
    <col min="4" max="16384" width="11.421875" style="5" customWidth="1"/>
  </cols>
  <sheetData>
    <row r="1" ht="13.5" thickBot="1"/>
    <row r="2" spans="1:5" ht="18.75" thickBot="1">
      <c r="A2" s="946" t="s">
        <v>491</v>
      </c>
      <c r="B2" s="947"/>
      <c r="C2" s="948"/>
      <c r="E2" s="3"/>
    </row>
    <row r="3" spans="2:3" ht="12.75">
      <c r="B3" s="354"/>
      <c r="C3" s="354"/>
    </row>
    <row r="4" spans="2:3" ht="12.75">
      <c r="B4" s="949" t="s">
        <v>235</v>
      </c>
      <c r="C4" s="949"/>
    </row>
    <row r="5" spans="2:3" ht="12.75">
      <c r="B5" s="949" t="s">
        <v>236</v>
      </c>
      <c r="C5" s="949"/>
    </row>
    <row r="6" ht="12.75">
      <c r="B6" s="61"/>
    </row>
    <row r="7" spans="1:3" ht="12.75">
      <c r="A7" s="350" t="s">
        <v>4</v>
      </c>
      <c r="B7" s="352" t="s">
        <v>5</v>
      </c>
      <c r="C7" s="355" t="s">
        <v>237</v>
      </c>
    </row>
    <row r="8" spans="1:3" ht="12.75">
      <c r="A8" s="350"/>
      <c r="B8" s="352"/>
      <c r="C8" s="354"/>
    </row>
    <row r="9" spans="1:3" ht="38.25">
      <c r="A9" s="350" t="s">
        <v>7</v>
      </c>
      <c r="B9" s="352" t="s">
        <v>8</v>
      </c>
      <c r="C9" s="355" t="s">
        <v>238</v>
      </c>
    </row>
    <row r="10" spans="1:3" ht="12.75">
      <c r="A10" s="350"/>
      <c r="B10" s="352"/>
      <c r="C10" s="354"/>
    </row>
    <row r="11" spans="1:3" ht="12.75">
      <c r="A11" s="350" t="s">
        <v>9</v>
      </c>
      <c r="B11" s="352" t="s">
        <v>19</v>
      </c>
      <c r="C11" s="355" t="s">
        <v>401</v>
      </c>
    </row>
    <row r="12" spans="1:3" ht="12.75">
      <c r="A12" s="350"/>
      <c r="B12" s="352"/>
      <c r="C12" s="354"/>
    </row>
    <row r="13" spans="1:3" ht="114.75">
      <c r="A13" s="350" t="s">
        <v>11</v>
      </c>
      <c r="B13" s="352" t="s">
        <v>61</v>
      </c>
      <c r="C13" s="355" t="s">
        <v>467</v>
      </c>
    </row>
    <row r="14" spans="1:3" ht="13.5">
      <c r="A14" s="392"/>
      <c r="B14" s="393"/>
      <c r="C14" s="354"/>
    </row>
    <row r="15" spans="1:3" ht="38.25">
      <c r="A15" s="350" t="s">
        <v>0</v>
      </c>
      <c r="B15" s="352" t="s">
        <v>81</v>
      </c>
      <c r="C15" s="355" t="s">
        <v>426</v>
      </c>
    </row>
    <row r="16" spans="1:3" ht="13.5">
      <c r="A16" s="394"/>
      <c r="B16" s="395"/>
      <c r="C16" s="354"/>
    </row>
    <row r="17" spans="1:3" ht="38.25">
      <c r="A17" s="350" t="s">
        <v>2</v>
      </c>
      <c r="B17" s="352" t="s">
        <v>3</v>
      </c>
      <c r="C17" s="355" t="s">
        <v>402</v>
      </c>
    </row>
    <row r="18" spans="1:3" ht="13.5">
      <c r="A18" s="396"/>
      <c r="B18" s="352"/>
      <c r="C18" s="354"/>
    </row>
    <row r="19" spans="1:3" ht="12.75">
      <c r="A19" s="350" t="s">
        <v>13</v>
      </c>
      <c r="B19" s="352" t="s">
        <v>23</v>
      </c>
      <c r="C19" s="355" t="s">
        <v>239</v>
      </c>
    </row>
    <row r="20" spans="1:3" ht="12.75">
      <c r="A20" s="350"/>
      <c r="B20" s="352"/>
      <c r="C20" s="354"/>
    </row>
    <row r="21" spans="1:3" ht="140.25">
      <c r="A21" s="350" t="s">
        <v>14</v>
      </c>
      <c r="B21" s="352" t="s">
        <v>21</v>
      </c>
      <c r="C21" s="354" t="s">
        <v>240</v>
      </c>
    </row>
    <row r="22" spans="1:2" ht="12.75">
      <c r="A22" s="6"/>
      <c r="B22" s="62"/>
    </row>
    <row r="23" spans="1:3" ht="25.5">
      <c r="A23" s="350" t="s">
        <v>15</v>
      </c>
      <c r="B23" s="352" t="s">
        <v>74</v>
      </c>
      <c r="C23" s="355" t="s">
        <v>241</v>
      </c>
    </row>
    <row r="24" spans="1:3" ht="13.5">
      <c r="A24" s="397"/>
      <c r="B24" s="398"/>
      <c r="C24" s="354"/>
    </row>
    <row r="25" spans="1:3" ht="12.75">
      <c r="A25" s="350" t="s">
        <v>25</v>
      </c>
      <c r="B25" s="352" t="s">
        <v>166</v>
      </c>
      <c r="C25" s="355" t="s">
        <v>242</v>
      </c>
    </row>
    <row r="26" spans="1:2" ht="13.5">
      <c r="A26" s="396"/>
      <c r="B26" s="399"/>
    </row>
    <row r="27" spans="1:2" ht="12.75">
      <c r="A27" s="6"/>
      <c r="B27" s="2"/>
    </row>
    <row r="28" spans="1:2" ht="12.75">
      <c r="A28" s="6"/>
      <c r="B28" s="2"/>
    </row>
    <row r="29" spans="1:2" ht="12.75">
      <c r="A29" s="6"/>
      <c r="B29" s="2"/>
    </row>
    <row r="30" spans="1:2" ht="12.75">
      <c r="A30" s="6"/>
      <c r="B30" s="2"/>
    </row>
    <row r="31" spans="1:2" ht="12.75">
      <c r="A31" s="6"/>
      <c r="B31" s="2"/>
    </row>
    <row r="32" spans="1:2" ht="12.75">
      <c r="A32" s="6"/>
      <c r="B32" s="2"/>
    </row>
    <row r="34" spans="1:2" ht="12.75">
      <c r="A34" s="6"/>
      <c r="B34" s="2"/>
    </row>
    <row r="35" spans="2:3" ht="12.75">
      <c r="B35" s="5"/>
      <c r="C35" s="5"/>
    </row>
    <row r="36" spans="1:2" ht="12.75">
      <c r="A36" s="6"/>
      <c r="B36" s="2"/>
    </row>
  </sheetData>
  <sheetProtection/>
  <mergeCells count="3">
    <mergeCell ref="A2:C2"/>
    <mergeCell ref="B4:C4"/>
    <mergeCell ref="B5:C5"/>
  </mergeCells>
  <printOptions/>
  <pageMargins left="0.75" right="0.75" top="0.63" bottom="1" header="0.5" footer="0.5"/>
  <pageSetup fitToHeight="1" fitToWidth="1" horizontalDpi="600" verticalDpi="600" orientation="landscape" scale="73" r:id="rId1"/>
  <headerFooter alignWithMargins="0">
    <oddFooter>&amp;R&amp;F: 
&amp;A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286"/>
  <sheetViews>
    <sheetView zoomScalePageLayoutView="0" workbookViewId="0" topLeftCell="A19">
      <selection activeCell="A46" sqref="A46:IV46"/>
    </sheetView>
  </sheetViews>
  <sheetFormatPr defaultColWidth="9.140625" defaultRowHeight="12.75"/>
  <cols>
    <col min="2" max="2" width="64.140625" style="0" bestFit="1" customWidth="1"/>
    <col min="3" max="3" width="14.8515625" style="0" customWidth="1"/>
    <col min="4" max="4" width="28.421875" style="0" customWidth="1"/>
    <col min="5" max="5" width="17.00390625" style="0" bestFit="1" customWidth="1"/>
    <col min="6" max="6" width="9.140625" style="7" customWidth="1"/>
    <col min="7" max="7" width="27.8515625" style="7" bestFit="1" customWidth="1"/>
    <col min="8" max="32" width="9.140625" style="7" customWidth="1"/>
  </cols>
  <sheetData>
    <row r="1" spans="1:5" ht="13.5" thickBot="1">
      <c r="A1" s="7"/>
      <c r="B1" s="7"/>
      <c r="C1" s="7"/>
      <c r="D1" s="7"/>
      <c r="E1" s="7"/>
    </row>
    <row r="2" spans="1:5" ht="12.75">
      <c r="A2" s="7"/>
      <c r="B2" s="47"/>
      <c r="C2" s="48"/>
      <c r="D2" s="48"/>
      <c r="E2" s="49"/>
    </row>
    <row r="3" spans="1:5" ht="15">
      <c r="A3" s="8"/>
      <c r="B3" s="1121" t="s">
        <v>209</v>
      </c>
      <c r="C3" s="1122"/>
      <c r="D3" s="1122"/>
      <c r="E3" s="53"/>
    </row>
    <row r="4" spans="1:5" ht="15.75">
      <c r="A4" s="7"/>
      <c r="B4" s="1121" t="s">
        <v>361</v>
      </c>
      <c r="C4" s="1122"/>
      <c r="D4" s="1122"/>
      <c r="E4" s="54"/>
    </row>
    <row r="5" spans="1:5" ht="15.75">
      <c r="A5" s="7"/>
      <c r="B5" s="50"/>
      <c r="C5" s="8"/>
      <c r="D5" s="8"/>
      <c r="E5" s="54"/>
    </row>
    <row r="6" spans="1:5" ht="12.75">
      <c r="A6" s="7"/>
      <c r="B6" s="140" t="s">
        <v>205</v>
      </c>
      <c r="C6" s="141"/>
      <c r="D6" s="142" t="s">
        <v>206</v>
      </c>
      <c r="E6" s="143"/>
    </row>
    <row r="7" spans="1:5" ht="12.75">
      <c r="A7" s="7"/>
      <c r="B7" s="140" t="s">
        <v>139</v>
      </c>
      <c r="C7" s="141"/>
      <c r="D7" s="141" t="s">
        <v>208</v>
      </c>
      <c r="E7" s="143"/>
    </row>
    <row r="8" spans="1:5" ht="12.75">
      <c r="A8" s="7"/>
      <c r="B8" s="140" t="s">
        <v>67</v>
      </c>
      <c r="C8" s="141"/>
      <c r="D8" s="144" t="s">
        <v>207</v>
      </c>
      <c r="E8" s="143"/>
    </row>
    <row r="9" spans="1:5" ht="12.75">
      <c r="A9" s="7"/>
      <c r="B9" s="140" t="s">
        <v>68</v>
      </c>
      <c r="C9" s="141"/>
      <c r="D9" s="144" t="s">
        <v>101</v>
      </c>
      <c r="E9" s="143"/>
    </row>
    <row r="10" spans="1:5" ht="12.75">
      <c r="A10" s="7"/>
      <c r="B10" s="140" t="s">
        <v>49</v>
      </c>
      <c r="C10" s="141"/>
      <c r="D10" s="144" t="s">
        <v>128</v>
      </c>
      <c r="E10" s="143"/>
    </row>
    <row r="11" spans="1:5" ht="12.75">
      <c r="A11" s="7"/>
      <c r="B11" s="50"/>
      <c r="C11" s="8"/>
      <c r="D11" s="8"/>
      <c r="E11" s="51"/>
    </row>
    <row r="12" spans="1:5" ht="15">
      <c r="A12" s="7"/>
      <c r="B12" s="224" t="s">
        <v>360</v>
      </c>
      <c r="C12" s="119"/>
      <c r="D12" s="56"/>
      <c r="E12" s="57"/>
    </row>
    <row r="13" spans="1:5" ht="15">
      <c r="A13" s="7"/>
      <c r="B13" s="59"/>
      <c r="C13" s="56"/>
      <c r="D13" s="56"/>
      <c r="E13" s="57"/>
    </row>
    <row r="14" spans="1:5" ht="15">
      <c r="A14" s="7"/>
      <c r="B14" s="147" t="s">
        <v>189</v>
      </c>
      <c r="C14" s="119"/>
      <c r="D14" s="56"/>
      <c r="E14" s="57"/>
    </row>
    <row r="15" spans="1:5" ht="15">
      <c r="A15" s="7"/>
      <c r="B15" s="146"/>
      <c r="C15" s="56"/>
      <c r="D15" s="56"/>
      <c r="E15" s="57"/>
    </row>
    <row r="16" spans="1:5" ht="12.75">
      <c r="A16" s="7"/>
      <c r="B16" s="148" t="s">
        <v>190</v>
      </c>
      <c r="C16" s="119"/>
      <c r="D16" s="8"/>
      <c r="E16" s="51"/>
    </row>
    <row r="17" spans="1:5" ht="15">
      <c r="A17" s="7"/>
      <c r="B17" s="55"/>
      <c r="C17" s="120"/>
      <c r="D17" s="8"/>
      <c r="E17" s="58"/>
    </row>
    <row r="18" spans="1:5" ht="14.25">
      <c r="A18" s="7"/>
      <c r="B18" s="229" t="s">
        <v>191</v>
      </c>
      <c r="C18" s="230" t="s">
        <v>42</v>
      </c>
      <c r="D18" s="231" t="s">
        <v>202</v>
      </c>
      <c r="E18" s="232" t="s">
        <v>193</v>
      </c>
    </row>
    <row r="19" spans="1:5" ht="12.75">
      <c r="A19" s="7"/>
      <c r="B19" s="1126" t="s">
        <v>362</v>
      </c>
      <c r="C19" s="1127"/>
      <c r="D19" s="1127"/>
      <c r="E19" s="1128"/>
    </row>
    <row r="20" spans="1:5" ht="12.75">
      <c r="A20" s="7"/>
      <c r="B20" s="148" t="s">
        <v>363</v>
      </c>
      <c r="C20" s="149"/>
      <c r="D20" s="150"/>
      <c r="E20" s="151">
        <v>0</v>
      </c>
    </row>
    <row r="21" spans="1:5" ht="12.75">
      <c r="A21" s="7"/>
      <c r="B21" s="148" t="s">
        <v>364</v>
      </c>
      <c r="C21" s="149"/>
      <c r="D21" s="150"/>
      <c r="E21" s="151">
        <v>0</v>
      </c>
    </row>
    <row r="22" spans="1:5" ht="12.75">
      <c r="A22" s="7"/>
      <c r="B22" s="148" t="s">
        <v>365</v>
      </c>
      <c r="C22" s="149"/>
      <c r="D22" s="150"/>
      <c r="E22" s="151">
        <v>0</v>
      </c>
    </row>
    <row r="23" spans="1:5" ht="15">
      <c r="A23" s="7"/>
      <c r="B23" s="1123" t="s">
        <v>218</v>
      </c>
      <c r="C23" s="1124"/>
      <c r="D23" s="1125"/>
      <c r="E23" s="135">
        <f>SUM(E20:E22)</f>
        <v>0</v>
      </c>
    </row>
    <row r="24" spans="1:5" ht="12.75">
      <c r="A24" s="7"/>
      <c r="B24" s="60"/>
      <c r="C24" s="120"/>
      <c r="D24" s="8"/>
      <c r="E24" s="51"/>
    </row>
    <row r="25" spans="1:5" ht="12.75">
      <c r="A25" s="7"/>
      <c r="B25" s="148" t="s">
        <v>197</v>
      </c>
      <c r="C25" s="119"/>
      <c r="D25" s="8"/>
      <c r="E25" s="51"/>
    </row>
    <row r="26" spans="1:5" ht="15">
      <c r="A26" s="7"/>
      <c r="B26" s="55"/>
      <c r="C26" s="120"/>
      <c r="D26" s="8"/>
      <c r="E26" s="58"/>
    </row>
    <row r="27" spans="1:5" ht="14.25">
      <c r="A27" s="7"/>
      <c r="B27" s="229" t="s">
        <v>191</v>
      </c>
      <c r="C27" s="230" t="s">
        <v>42</v>
      </c>
      <c r="D27" s="231" t="s">
        <v>202</v>
      </c>
      <c r="E27" s="232" t="s">
        <v>198</v>
      </c>
    </row>
    <row r="28" spans="1:5" ht="12.75">
      <c r="A28" s="7"/>
      <c r="B28" s="1126" t="s">
        <v>362</v>
      </c>
      <c r="C28" s="1127"/>
      <c r="D28" s="1127"/>
      <c r="E28" s="1128"/>
    </row>
    <row r="29" spans="1:5" ht="12.75">
      <c r="A29" s="7"/>
      <c r="B29" s="148" t="s">
        <v>363</v>
      </c>
      <c r="C29" s="149"/>
      <c r="D29" s="150"/>
      <c r="E29" s="151">
        <v>0</v>
      </c>
    </row>
    <row r="30" spans="1:5" ht="12.75">
      <c r="A30" s="7"/>
      <c r="B30" s="148" t="s">
        <v>364</v>
      </c>
      <c r="C30" s="149"/>
      <c r="D30" s="150"/>
      <c r="E30" s="151">
        <v>0</v>
      </c>
    </row>
    <row r="31" spans="1:5" ht="12.75">
      <c r="A31" s="7"/>
      <c r="B31" s="148" t="s">
        <v>365</v>
      </c>
      <c r="C31" s="149"/>
      <c r="D31" s="150"/>
      <c r="E31" s="151">
        <v>0</v>
      </c>
    </row>
    <row r="32" spans="1:5" ht="15">
      <c r="A32" s="7"/>
      <c r="B32" s="1123" t="s">
        <v>218</v>
      </c>
      <c r="C32" s="1124"/>
      <c r="D32" s="1125"/>
      <c r="E32" s="135">
        <f>SUM(E29:E31)</f>
        <v>0</v>
      </c>
    </row>
    <row r="33" spans="1:5" ht="12.75">
      <c r="A33" s="7"/>
      <c r="B33" s="60"/>
      <c r="C33" s="120"/>
      <c r="D33" s="8"/>
      <c r="E33" s="51"/>
    </row>
    <row r="34" spans="1:5" ht="12.75">
      <c r="A34" s="7"/>
      <c r="B34" s="148" t="s">
        <v>199</v>
      </c>
      <c r="C34" s="119"/>
      <c r="D34" s="8"/>
      <c r="E34" s="51"/>
    </row>
    <row r="35" spans="1:5" ht="15">
      <c r="A35" s="7"/>
      <c r="B35" s="55"/>
      <c r="C35" s="120"/>
      <c r="D35" s="8"/>
      <c r="E35" s="58"/>
    </row>
    <row r="36" spans="1:5" ht="14.25">
      <c r="A36" s="7"/>
      <c r="B36" s="229" t="s">
        <v>191</v>
      </c>
      <c r="C36" s="230" t="s">
        <v>42</v>
      </c>
      <c r="D36" s="231" t="s">
        <v>202</v>
      </c>
      <c r="E36" s="232" t="s">
        <v>198</v>
      </c>
    </row>
    <row r="37" spans="1:5" ht="12.75">
      <c r="A37" s="7"/>
      <c r="B37" s="1126" t="s">
        <v>362</v>
      </c>
      <c r="C37" s="1127"/>
      <c r="D37" s="1127"/>
      <c r="E37" s="1128"/>
    </row>
    <row r="38" spans="1:5" ht="12.75">
      <c r="A38" s="7"/>
      <c r="B38" s="148" t="s">
        <v>363</v>
      </c>
      <c r="C38" s="149"/>
      <c r="D38" s="150"/>
      <c r="E38" s="151">
        <v>0</v>
      </c>
    </row>
    <row r="39" spans="1:5" ht="12.75">
      <c r="A39" s="7"/>
      <c r="B39" s="148" t="s">
        <v>364</v>
      </c>
      <c r="C39" s="149"/>
      <c r="D39" s="150"/>
      <c r="E39" s="151">
        <v>0</v>
      </c>
    </row>
    <row r="40" spans="1:5" ht="12.75">
      <c r="A40" s="7"/>
      <c r="B40" s="148" t="s">
        <v>365</v>
      </c>
      <c r="C40" s="149"/>
      <c r="D40" s="150"/>
      <c r="E40" s="151">
        <v>0</v>
      </c>
    </row>
    <row r="41" spans="1:5" ht="15">
      <c r="A41" s="7"/>
      <c r="B41" s="1123" t="s">
        <v>218</v>
      </c>
      <c r="C41" s="1124"/>
      <c r="D41" s="1125"/>
      <c r="E41" s="135">
        <f>SUM(E38:E40)</f>
        <v>0</v>
      </c>
    </row>
    <row r="42" spans="1:5" ht="13.5" thickBot="1">
      <c r="A42" s="7"/>
      <c r="B42" s="60"/>
      <c r="C42" s="120"/>
      <c r="D42" s="8"/>
      <c r="E42" s="51"/>
    </row>
    <row r="43" spans="1:5" ht="21.75" thickBot="1">
      <c r="A43" s="7"/>
      <c r="B43" s="1135" t="s">
        <v>366</v>
      </c>
      <c r="C43" s="1136"/>
      <c r="D43" s="1137"/>
      <c r="E43" s="136">
        <f>E41+E32+E23</f>
        <v>0</v>
      </c>
    </row>
    <row r="44" s="7" customFormat="1" ht="13.5" thickBot="1"/>
    <row r="45" spans="2:5" s="7" customFormat="1" ht="12.75">
      <c r="B45" s="1138" t="s">
        <v>252</v>
      </c>
      <c r="C45" s="1139"/>
      <c r="D45" s="1139"/>
      <c r="E45" s="1140"/>
    </row>
    <row r="46" spans="2:5" s="7" customFormat="1" ht="12.75">
      <c r="B46" s="1129" t="s">
        <v>257</v>
      </c>
      <c r="C46" s="1130"/>
      <c r="D46" s="1130"/>
      <c r="E46" s="1131"/>
    </row>
    <row r="47" spans="2:5" s="7" customFormat="1" ht="12.75" customHeight="1">
      <c r="B47" s="1129" t="s">
        <v>52</v>
      </c>
      <c r="C47" s="1130"/>
      <c r="D47" s="1130"/>
      <c r="E47" s="1131"/>
    </row>
    <row r="48" spans="2:5" s="7" customFormat="1" ht="12.75">
      <c r="B48" s="1129" t="s">
        <v>254</v>
      </c>
      <c r="C48" s="1130"/>
      <c r="D48" s="1130"/>
      <c r="E48" s="1131"/>
    </row>
    <row r="49" spans="2:5" s="7" customFormat="1" ht="12.75">
      <c r="B49" s="1129" t="s">
        <v>255</v>
      </c>
      <c r="C49" s="1130"/>
      <c r="D49" s="1130"/>
      <c r="E49" s="1131"/>
    </row>
    <row r="50" spans="2:5" s="7" customFormat="1" ht="12.75">
      <c r="B50" s="1129" t="s">
        <v>471</v>
      </c>
      <c r="C50" s="1130"/>
      <c r="D50" s="1130"/>
      <c r="E50" s="1131"/>
    </row>
    <row r="51" spans="2:5" s="7" customFormat="1" ht="13.5" thickBot="1">
      <c r="B51" s="1132" t="s">
        <v>256</v>
      </c>
      <c r="C51" s="1133"/>
      <c r="D51" s="1133"/>
      <c r="E51" s="1134"/>
    </row>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ht="12.75">
      <c r="A171" s="7"/>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sheetData>
  <sheetProtection/>
  <mergeCells count="16">
    <mergeCell ref="B48:E48"/>
    <mergeCell ref="B49:E49"/>
    <mergeCell ref="B50:E50"/>
    <mergeCell ref="B51:E51"/>
    <mergeCell ref="B37:E37"/>
    <mergeCell ref="B41:D41"/>
    <mergeCell ref="B43:D43"/>
    <mergeCell ref="B45:E45"/>
    <mergeCell ref="B46:E46"/>
    <mergeCell ref="B47:E47"/>
    <mergeCell ref="B3:D3"/>
    <mergeCell ref="B4:D4"/>
    <mergeCell ref="B19:E19"/>
    <mergeCell ref="B23:D23"/>
    <mergeCell ref="B28:E28"/>
    <mergeCell ref="B32:D32"/>
  </mergeCells>
  <printOptions/>
  <pageMargins left="0.7" right="0.7" top="0.75" bottom="0.75" header="0.3" footer="0.3"/>
  <pageSetup fitToHeight="1" fitToWidth="1" horizontalDpi="600" verticalDpi="600" orientation="portrait" paperSize="9" scale="20" r:id="rId1"/>
</worksheet>
</file>

<file path=xl/worksheets/sheet11.xml><?xml version="1.0" encoding="utf-8"?>
<worksheet xmlns="http://schemas.openxmlformats.org/spreadsheetml/2006/main" xmlns:r="http://schemas.openxmlformats.org/officeDocument/2006/relationships">
  <sheetPr>
    <pageSetUpPr fitToPage="1"/>
  </sheetPr>
  <dimension ref="A1:E286"/>
  <sheetViews>
    <sheetView zoomScalePageLayoutView="0" workbookViewId="0" topLeftCell="A19">
      <selection activeCell="A46" sqref="A46:IV46"/>
    </sheetView>
  </sheetViews>
  <sheetFormatPr defaultColWidth="9.140625" defaultRowHeight="12.75"/>
  <cols>
    <col min="2" max="2" width="64.140625" style="0" bestFit="1" customWidth="1"/>
    <col min="3" max="3" width="14.8515625" style="0" customWidth="1"/>
    <col min="4" max="4" width="28.421875" style="0" customWidth="1"/>
    <col min="5" max="5" width="17.00390625" style="0" bestFit="1" customWidth="1"/>
    <col min="6" max="6" width="9.140625" style="7" customWidth="1"/>
    <col min="7" max="7" width="27.8515625" style="7" bestFit="1" customWidth="1"/>
    <col min="8" max="32" width="9.140625" style="7" customWidth="1"/>
  </cols>
  <sheetData>
    <row r="1" spans="1:5" ht="13.5" thickBot="1">
      <c r="A1" s="7"/>
      <c r="B1" s="7"/>
      <c r="C1" s="7"/>
      <c r="D1" s="7"/>
      <c r="E1" s="7"/>
    </row>
    <row r="2" spans="1:5" ht="13.5">
      <c r="A2" s="7"/>
      <c r="B2" s="152"/>
      <c r="C2" s="153"/>
      <c r="D2" s="153"/>
      <c r="E2" s="49"/>
    </row>
    <row r="3" spans="1:5" ht="15">
      <c r="A3" s="8"/>
      <c r="B3" s="1121" t="s">
        <v>209</v>
      </c>
      <c r="C3" s="1122"/>
      <c r="D3" s="1122"/>
      <c r="E3" s="53"/>
    </row>
    <row r="4" spans="1:5" ht="15.75">
      <c r="A4" s="7"/>
      <c r="B4" s="1121" t="s">
        <v>367</v>
      </c>
      <c r="C4" s="1122"/>
      <c r="D4" s="1122"/>
      <c r="E4" s="54"/>
    </row>
    <row r="5" spans="1:5" ht="15.75">
      <c r="A5" s="7"/>
      <c r="B5" s="50"/>
      <c r="C5" s="8"/>
      <c r="D5" s="8"/>
      <c r="E5" s="54"/>
    </row>
    <row r="6" spans="1:5" ht="12.75">
      <c r="A6" s="7"/>
      <c r="B6" s="140" t="s">
        <v>205</v>
      </c>
      <c r="C6" s="141"/>
      <c r="D6" s="142" t="s">
        <v>206</v>
      </c>
      <c r="E6" s="143"/>
    </row>
    <row r="7" spans="1:5" ht="12.75">
      <c r="A7" s="7"/>
      <c r="B7" s="140" t="s">
        <v>139</v>
      </c>
      <c r="C7" s="141"/>
      <c r="D7" s="141" t="s">
        <v>208</v>
      </c>
      <c r="E7" s="143"/>
    </row>
    <row r="8" spans="1:5" ht="12.75">
      <c r="A8" s="7"/>
      <c r="B8" s="140" t="s">
        <v>67</v>
      </c>
      <c r="C8" s="141"/>
      <c r="D8" s="144" t="s">
        <v>207</v>
      </c>
      <c r="E8" s="143"/>
    </row>
    <row r="9" spans="1:5" ht="12.75">
      <c r="A9" s="7"/>
      <c r="B9" s="140" t="s">
        <v>68</v>
      </c>
      <c r="C9" s="141"/>
      <c r="D9" s="144" t="s">
        <v>101</v>
      </c>
      <c r="E9" s="143"/>
    </row>
    <row r="10" spans="1:5" ht="12.75">
      <c r="A10" s="7"/>
      <c r="B10" s="140" t="s">
        <v>49</v>
      </c>
      <c r="C10" s="141"/>
      <c r="D10" s="144" t="s">
        <v>128</v>
      </c>
      <c r="E10" s="143"/>
    </row>
    <row r="11" spans="1:5" ht="12.75">
      <c r="A11" s="7"/>
      <c r="B11" s="50"/>
      <c r="C11" s="8"/>
      <c r="D11" s="8"/>
      <c r="E11" s="51"/>
    </row>
    <row r="12" spans="1:5" ht="15">
      <c r="A12" s="7"/>
      <c r="B12" s="224" t="s">
        <v>34</v>
      </c>
      <c r="C12" s="119"/>
      <c r="D12" s="56"/>
      <c r="E12" s="57"/>
    </row>
    <row r="13" spans="1:5" ht="15">
      <c r="A13" s="7"/>
      <c r="B13" s="59"/>
      <c r="C13" s="56"/>
      <c r="D13" s="56"/>
      <c r="E13" s="57"/>
    </row>
    <row r="14" spans="1:5" ht="15">
      <c r="A14" s="7"/>
      <c r="B14" s="147" t="s">
        <v>189</v>
      </c>
      <c r="C14" s="119"/>
      <c r="D14" s="56"/>
      <c r="E14" s="57"/>
    </row>
    <row r="15" spans="1:5" ht="15">
      <c r="A15" s="7"/>
      <c r="B15" s="146"/>
      <c r="C15" s="56"/>
      <c r="D15" s="56"/>
      <c r="E15" s="57"/>
    </row>
    <row r="16" spans="1:5" ht="12.75">
      <c r="A16" s="7"/>
      <c r="B16" s="148" t="s">
        <v>190</v>
      </c>
      <c r="C16" s="119"/>
      <c r="D16" s="8"/>
      <c r="E16" s="51"/>
    </row>
    <row r="17" spans="1:5" ht="15">
      <c r="A17" s="7"/>
      <c r="B17" s="55"/>
      <c r="C17" s="120"/>
      <c r="D17" s="8"/>
      <c r="E17" s="58"/>
    </row>
    <row r="18" spans="1:5" ht="14.25">
      <c r="A18" s="7"/>
      <c r="B18" s="229" t="s">
        <v>191</v>
      </c>
      <c r="C18" s="230" t="s">
        <v>42</v>
      </c>
      <c r="D18" s="231" t="s">
        <v>202</v>
      </c>
      <c r="E18" s="232" t="s">
        <v>193</v>
      </c>
    </row>
    <row r="19" spans="1:5" ht="12.75">
      <c r="A19" s="7"/>
      <c r="B19" s="1126" t="s">
        <v>371</v>
      </c>
      <c r="C19" s="1127"/>
      <c r="D19" s="1127"/>
      <c r="E19" s="1128"/>
    </row>
    <row r="20" spans="1:5" ht="12.75">
      <c r="A20" s="7"/>
      <c r="B20" s="148" t="s">
        <v>368</v>
      </c>
      <c r="C20" s="149"/>
      <c r="D20" s="150"/>
      <c r="E20" s="151">
        <v>0</v>
      </c>
    </row>
    <row r="21" spans="1:5" ht="12.75">
      <c r="A21" s="7"/>
      <c r="B21" s="148" t="s">
        <v>369</v>
      </c>
      <c r="C21" s="149"/>
      <c r="D21" s="150"/>
      <c r="E21" s="151">
        <v>0</v>
      </c>
    </row>
    <row r="22" spans="1:5" ht="12.75">
      <c r="A22" s="7"/>
      <c r="B22" s="148" t="s">
        <v>370</v>
      </c>
      <c r="C22" s="149"/>
      <c r="D22" s="150"/>
      <c r="E22" s="151">
        <v>0</v>
      </c>
    </row>
    <row r="23" spans="1:5" ht="15">
      <c r="A23" s="7"/>
      <c r="B23" s="1123" t="s">
        <v>218</v>
      </c>
      <c r="C23" s="1124"/>
      <c r="D23" s="1125"/>
      <c r="E23" s="135">
        <f>SUM(E20:E22)</f>
        <v>0</v>
      </c>
    </row>
    <row r="24" spans="1:5" ht="12.75">
      <c r="A24" s="7"/>
      <c r="B24" s="60"/>
      <c r="C24" s="120"/>
      <c r="D24" s="8"/>
      <c r="E24" s="51"/>
    </row>
    <row r="25" spans="1:5" ht="12.75">
      <c r="A25" s="7"/>
      <c r="B25" s="148" t="s">
        <v>197</v>
      </c>
      <c r="C25" s="119"/>
      <c r="D25" s="8"/>
      <c r="E25" s="51"/>
    </row>
    <row r="26" spans="1:5" ht="15">
      <c r="A26" s="7"/>
      <c r="B26" s="55"/>
      <c r="C26" s="120"/>
      <c r="D26" s="8"/>
      <c r="E26" s="58"/>
    </row>
    <row r="27" spans="1:5" ht="14.25">
      <c r="A27" s="7"/>
      <c r="B27" s="229" t="s">
        <v>191</v>
      </c>
      <c r="C27" s="230" t="s">
        <v>42</v>
      </c>
      <c r="D27" s="231" t="s">
        <v>202</v>
      </c>
      <c r="E27" s="232" t="s">
        <v>198</v>
      </c>
    </row>
    <row r="28" spans="1:5" ht="12.75">
      <c r="A28" s="7"/>
      <c r="B28" s="1126" t="s">
        <v>371</v>
      </c>
      <c r="C28" s="1127"/>
      <c r="D28" s="1127"/>
      <c r="E28" s="1128"/>
    </row>
    <row r="29" spans="1:5" ht="12.75">
      <c r="A29" s="7"/>
      <c r="B29" s="148" t="s">
        <v>368</v>
      </c>
      <c r="C29" s="149"/>
      <c r="D29" s="150"/>
      <c r="E29" s="151">
        <v>0</v>
      </c>
    </row>
    <row r="30" spans="1:5" ht="12.75">
      <c r="A30" s="7"/>
      <c r="B30" s="148" t="s">
        <v>369</v>
      </c>
      <c r="C30" s="149"/>
      <c r="D30" s="150"/>
      <c r="E30" s="151">
        <v>0</v>
      </c>
    </row>
    <row r="31" spans="1:5" ht="12.75">
      <c r="A31" s="7"/>
      <c r="B31" s="148" t="s">
        <v>370</v>
      </c>
      <c r="C31" s="149"/>
      <c r="D31" s="150"/>
      <c r="E31" s="151">
        <v>0</v>
      </c>
    </row>
    <row r="32" spans="1:5" ht="15">
      <c r="A32" s="7"/>
      <c r="B32" s="1123" t="s">
        <v>218</v>
      </c>
      <c r="C32" s="1124"/>
      <c r="D32" s="1125"/>
      <c r="E32" s="135">
        <f>SUM(E29:E31)</f>
        <v>0</v>
      </c>
    </row>
    <row r="33" spans="1:5" ht="12.75">
      <c r="A33" s="7"/>
      <c r="B33" s="60"/>
      <c r="C33" s="120"/>
      <c r="D33" s="8"/>
      <c r="E33" s="51"/>
    </row>
    <row r="34" spans="1:5" ht="12.75">
      <c r="A34" s="7"/>
      <c r="B34" s="148" t="s">
        <v>199</v>
      </c>
      <c r="C34" s="119"/>
      <c r="D34" s="8"/>
      <c r="E34" s="51"/>
    </row>
    <row r="35" spans="1:5" ht="15">
      <c r="A35" s="7"/>
      <c r="B35" s="55"/>
      <c r="C35" s="120"/>
      <c r="D35" s="8"/>
      <c r="E35" s="58"/>
    </row>
    <row r="36" spans="1:5" ht="14.25">
      <c r="A36" s="7"/>
      <c r="B36" s="229" t="s">
        <v>191</v>
      </c>
      <c r="C36" s="230" t="s">
        <v>42</v>
      </c>
      <c r="D36" s="231" t="s">
        <v>202</v>
      </c>
      <c r="E36" s="232" t="s">
        <v>198</v>
      </c>
    </row>
    <row r="37" spans="1:5" ht="12.75">
      <c r="A37" s="7"/>
      <c r="B37" s="1126" t="s">
        <v>371</v>
      </c>
      <c r="C37" s="1127"/>
      <c r="D37" s="1127"/>
      <c r="E37" s="1128"/>
    </row>
    <row r="38" spans="1:5" ht="12.75">
      <c r="A38" s="7"/>
      <c r="B38" s="148" t="s">
        <v>368</v>
      </c>
      <c r="C38" s="149"/>
      <c r="D38" s="150"/>
      <c r="E38" s="151">
        <v>0</v>
      </c>
    </row>
    <row r="39" spans="1:5" ht="12.75">
      <c r="A39" s="7"/>
      <c r="B39" s="148" t="s">
        <v>369</v>
      </c>
      <c r="C39" s="149"/>
      <c r="D39" s="150"/>
      <c r="E39" s="151">
        <v>0</v>
      </c>
    </row>
    <row r="40" spans="1:5" ht="12.75">
      <c r="A40" s="7"/>
      <c r="B40" s="148" t="s">
        <v>370</v>
      </c>
      <c r="C40" s="149"/>
      <c r="D40" s="150"/>
      <c r="E40" s="151">
        <v>0</v>
      </c>
    </row>
    <row r="41" spans="1:5" ht="15">
      <c r="A41" s="7"/>
      <c r="B41" s="1123" t="s">
        <v>218</v>
      </c>
      <c r="C41" s="1124"/>
      <c r="D41" s="1125"/>
      <c r="E41" s="135">
        <f>SUM(E38:E40)</f>
        <v>0</v>
      </c>
    </row>
    <row r="42" spans="1:5" ht="13.5" thickBot="1">
      <c r="A42" s="7"/>
      <c r="B42" s="60"/>
      <c r="C42" s="120"/>
      <c r="D42" s="8"/>
      <c r="E42" s="51"/>
    </row>
    <row r="43" spans="1:5" ht="21.75" thickBot="1">
      <c r="A43" s="7"/>
      <c r="B43" s="1135" t="s">
        <v>372</v>
      </c>
      <c r="C43" s="1136"/>
      <c r="D43" s="1137"/>
      <c r="E43" s="136">
        <f>E41+E32+E23</f>
        <v>0</v>
      </c>
    </row>
    <row r="44" s="7" customFormat="1" ht="13.5" thickBot="1"/>
    <row r="45" spans="2:5" s="7" customFormat="1" ht="12.75">
      <c r="B45" s="1138" t="s">
        <v>252</v>
      </c>
      <c r="C45" s="1139"/>
      <c r="D45" s="1139"/>
      <c r="E45" s="1140"/>
    </row>
    <row r="46" spans="2:5" s="7" customFormat="1" ht="12.75">
      <c r="B46" s="1129" t="s">
        <v>257</v>
      </c>
      <c r="C46" s="1130"/>
      <c r="D46" s="1130"/>
      <c r="E46" s="1131"/>
    </row>
    <row r="47" spans="2:5" s="7" customFormat="1" ht="12.75" customHeight="1">
      <c r="B47" s="1129" t="s">
        <v>52</v>
      </c>
      <c r="C47" s="1130"/>
      <c r="D47" s="1130"/>
      <c r="E47" s="1131"/>
    </row>
    <row r="48" spans="2:5" s="7" customFormat="1" ht="12.75">
      <c r="B48" s="1129" t="s">
        <v>254</v>
      </c>
      <c r="C48" s="1130"/>
      <c r="D48" s="1130"/>
      <c r="E48" s="1131"/>
    </row>
    <row r="49" spans="2:5" s="7" customFormat="1" ht="12.75">
      <c r="B49" s="1129" t="s">
        <v>255</v>
      </c>
      <c r="C49" s="1130"/>
      <c r="D49" s="1130"/>
      <c r="E49" s="1131"/>
    </row>
    <row r="50" spans="2:5" s="7" customFormat="1" ht="12.75">
      <c r="B50" s="1129" t="s">
        <v>471</v>
      </c>
      <c r="C50" s="1130"/>
      <c r="D50" s="1130"/>
      <c r="E50" s="1131"/>
    </row>
    <row r="51" spans="2:5" s="7" customFormat="1" ht="13.5" thickBot="1">
      <c r="B51" s="1132" t="s">
        <v>256</v>
      </c>
      <c r="C51" s="1133"/>
      <c r="D51" s="1133"/>
      <c r="E51" s="1134"/>
    </row>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ht="12.75">
      <c r="A171" s="7"/>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sheetData>
  <sheetProtection/>
  <mergeCells count="16">
    <mergeCell ref="B3:D3"/>
    <mergeCell ref="B4:D4"/>
    <mergeCell ref="B19:E19"/>
    <mergeCell ref="B23:D23"/>
    <mergeCell ref="B28:E28"/>
    <mergeCell ref="B32:D32"/>
    <mergeCell ref="B48:E48"/>
    <mergeCell ref="B49:E49"/>
    <mergeCell ref="B50:E50"/>
    <mergeCell ref="B51:E51"/>
    <mergeCell ref="B37:E37"/>
    <mergeCell ref="B41:D41"/>
    <mergeCell ref="B43:D43"/>
    <mergeCell ref="B45:E45"/>
    <mergeCell ref="B46:E46"/>
    <mergeCell ref="B47:E47"/>
  </mergeCells>
  <printOptions/>
  <pageMargins left="0.7" right="0.7" top="0.75" bottom="0.75" header="0.3" footer="0.3"/>
  <pageSetup fitToHeight="1" fitToWidth="1" horizontalDpi="600" verticalDpi="600" orientation="portrait" paperSize="9" scale="20" r:id="rId1"/>
</worksheet>
</file>

<file path=xl/worksheets/sheet12.xml><?xml version="1.0" encoding="utf-8"?>
<worksheet xmlns="http://schemas.openxmlformats.org/spreadsheetml/2006/main" xmlns:r="http://schemas.openxmlformats.org/officeDocument/2006/relationships">
  <sheetPr>
    <pageSetUpPr fitToPage="1"/>
  </sheetPr>
  <dimension ref="A1:E286"/>
  <sheetViews>
    <sheetView zoomScalePageLayoutView="0" workbookViewId="0" topLeftCell="A22">
      <selection activeCell="A46" sqref="A46:IV46"/>
    </sheetView>
  </sheetViews>
  <sheetFormatPr defaultColWidth="9.140625" defaultRowHeight="12.75"/>
  <cols>
    <col min="2" max="2" width="69.8515625" style="0" bestFit="1" customWidth="1"/>
    <col min="3" max="3" width="14.8515625" style="0" customWidth="1"/>
    <col min="4" max="4" width="28.421875" style="0" customWidth="1"/>
    <col min="5" max="5" width="17.00390625" style="0" bestFit="1" customWidth="1"/>
    <col min="6" max="6" width="9.140625" style="7" customWidth="1"/>
    <col min="7" max="7" width="27.8515625" style="7" bestFit="1" customWidth="1"/>
    <col min="8" max="32" width="9.140625" style="7" customWidth="1"/>
  </cols>
  <sheetData>
    <row r="1" spans="1:5" ht="13.5" thickBot="1">
      <c r="A1" s="7"/>
      <c r="B1" s="7"/>
      <c r="C1" s="7"/>
      <c r="D1" s="7"/>
      <c r="E1" s="7"/>
    </row>
    <row r="2" spans="1:5" ht="13.5">
      <c r="A2" s="7"/>
      <c r="B2" s="152"/>
      <c r="C2" s="153"/>
      <c r="D2" s="153"/>
      <c r="E2" s="49"/>
    </row>
    <row r="3" spans="1:5" ht="15">
      <c r="A3" s="8"/>
      <c r="B3" s="1121" t="s">
        <v>209</v>
      </c>
      <c r="C3" s="1122"/>
      <c r="D3" s="1122"/>
      <c r="E3" s="53"/>
    </row>
    <row r="4" spans="1:5" ht="15.75">
      <c r="A4" s="7"/>
      <c r="B4" s="1121" t="s">
        <v>473</v>
      </c>
      <c r="C4" s="1122"/>
      <c r="D4" s="1122"/>
      <c r="E4" s="54"/>
    </row>
    <row r="5" spans="1:5" ht="15.75">
      <c r="A5" s="7"/>
      <c r="B5" s="50"/>
      <c r="C5" s="8"/>
      <c r="D5" s="8"/>
      <c r="E5" s="54"/>
    </row>
    <row r="6" spans="1:5" ht="12.75">
      <c r="A6" s="7"/>
      <c r="B6" s="140" t="s">
        <v>205</v>
      </c>
      <c r="C6" s="141"/>
      <c r="D6" s="142" t="s">
        <v>206</v>
      </c>
      <c r="E6" s="143"/>
    </row>
    <row r="7" spans="1:5" ht="12.75">
      <c r="A7" s="7"/>
      <c r="B7" s="140" t="s">
        <v>139</v>
      </c>
      <c r="C7" s="141"/>
      <c r="D7" s="141" t="s">
        <v>208</v>
      </c>
      <c r="E7" s="143"/>
    </row>
    <row r="8" spans="1:5" ht="12.75">
      <c r="A8" s="7"/>
      <c r="B8" s="140" t="s">
        <v>67</v>
      </c>
      <c r="C8" s="141"/>
      <c r="D8" s="144" t="s">
        <v>207</v>
      </c>
      <c r="E8" s="143"/>
    </row>
    <row r="9" spans="1:5" ht="12.75">
      <c r="A9" s="7"/>
      <c r="B9" s="140" t="s">
        <v>68</v>
      </c>
      <c r="C9" s="141"/>
      <c r="D9" s="144" t="s">
        <v>101</v>
      </c>
      <c r="E9" s="143"/>
    </row>
    <row r="10" spans="1:5" ht="12.75">
      <c r="A10" s="7"/>
      <c r="B10" s="140" t="s">
        <v>49</v>
      </c>
      <c r="C10" s="141"/>
      <c r="D10" s="144" t="s">
        <v>128</v>
      </c>
      <c r="E10" s="143"/>
    </row>
    <row r="11" spans="1:5" ht="12.75">
      <c r="A11" s="7"/>
      <c r="B11" s="145"/>
      <c r="C11" s="139"/>
      <c r="D11" s="139"/>
      <c r="E11" s="143"/>
    </row>
    <row r="12" spans="1:5" ht="15">
      <c r="A12" s="7"/>
      <c r="B12" s="224" t="s">
        <v>474</v>
      </c>
      <c r="C12" s="119"/>
      <c r="D12" s="56"/>
      <c r="E12" s="57"/>
    </row>
    <row r="13" spans="1:5" ht="15">
      <c r="A13" s="7"/>
      <c r="B13" s="59"/>
      <c r="C13" s="56"/>
      <c r="D13" s="56"/>
      <c r="E13" s="57"/>
    </row>
    <row r="14" spans="1:5" ht="15">
      <c r="A14" s="7"/>
      <c r="B14" s="147" t="s">
        <v>189</v>
      </c>
      <c r="C14" s="119"/>
      <c r="D14" s="56"/>
      <c r="E14" s="57"/>
    </row>
    <row r="15" spans="1:5" ht="15">
      <c r="A15" s="7"/>
      <c r="B15" s="146"/>
      <c r="C15" s="56"/>
      <c r="D15" s="56"/>
      <c r="E15" s="57"/>
    </row>
    <row r="16" spans="1:5" ht="12.75">
      <c r="A16" s="7"/>
      <c r="B16" s="148" t="s">
        <v>190</v>
      </c>
      <c r="C16" s="119"/>
      <c r="D16" s="8"/>
      <c r="E16" s="51"/>
    </row>
    <row r="17" spans="1:5" ht="15">
      <c r="A17" s="7"/>
      <c r="B17" s="55"/>
      <c r="C17" s="120"/>
      <c r="D17" s="8"/>
      <c r="E17" s="58"/>
    </row>
    <row r="18" spans="1:5" ht="14.25">
      <c r="A18" s="7"/>
      <c r="B18" s="229" t="s">
        <v>191</v>
      </c>
      <c r="C18" s="230" t="s">
        <v>42</v>
      </c>
      <c r="D18" s="231" t="s">
        <v>202</v>
      </c>
      <c r="E18" s="232" t="s">
        <v>193</v>
      </c>
    </row>
    <row r="19" spans="1:5" ht="12.75">
      <c r="A19" s="7"/>
      <c r="B19" s="1126" t="s">
        <v>475</v>
      </c>
      <c r="C19" s="1127"/>
      <c r="D19" s="1127"/>
      <c r="E19" s="1128"/>
    </row>
    <row r="20" spans="1:5" ht="12.75">
      <c r="A20" s="7"/>
      <c r="B20" s="148" t="s">
        <v>476</v>
      </c>
      <c r="C20" s="149"/>
      <c r="D20" s="150"/>
      <c r="E20" s="151">
        <v>0</v>
      </c>
    </row>
    <row r="21" spans="1:5" ht="12.75">
      <c r="A21" s="7"/>
      <c r="B21" s="148" t="s">
        <v>477</v>
      </c>
      <c r="C21" s="149"/>
      <c r="D21" s="150"/>
      <c r="E21" s="151">
        <v>0</v>
      </c>
    </row>
    <row r="22" spans="1:5" ht="12.75">
      <c r="A22" s="7"/>
      <c r="B22" s="148" t="s">
        <v>478</v>
      </c>
      <c r="C22" s="149"/>
      <c r="D22" s="150"/>
      <c r="E22" s="151">
        <v>0</v>
      </c>
    </row>
    <row r="23" spans="1:5" ht="15">
      <c r="A23" s="7"/>
      <c r="B23" s="1123" t="s">
        <v>218</v>
      </c>
      <c r="C23" s="1124"/>
      <c r="D23" s="1125"/>
      <c r="E23" s="135">
        <f>SUM(E20:E22)</f>
        <v>0</v>
      </c>
    </row>
    <row r="24" spans="1:5" ht="12.75">
      <c r="A24" s="7"/>
      <c r="B24" s="60"/>
      <c r="C24" s="120"/>
      <c r="D24" s="8"/>
      <c r="E24" s="51"/>
    </row>
    <row r="25" spans="1:5" ht="12.75">
      <c r="A25" s="7"/>
      <c r="B25" s="148" t="s">
        <v>197</v>
      </c>
      <c r="C25" s="119"/>
      <c r="D25" s="8"/>
      <c r="E25" s="51"/>
    </row>
    <row r="26" spans="1:5" ht="15">
      <c r="A26" s="7"/>
      <c r="B26" s="55"/>
      <c r="C26" s="120"/>
      <c r="D26" s="8"/>
      <c r="E26" s="58"/>
    </row>
    <row r="27" spans="1:5" ht="14.25">
      <c r="A27" s="7"/>
      <c r="B27" s="229" t="s">
        <v>191</v>
      </c>
      <c r="C27" s="230" t="s">
        <v>42</v>
      </c>
      <c r="D27" s="231" t="s">
        <v>202</v>
      </c>
      <c r="E27" s="232" t="s">
        <v>198</v>
      </c>
    </row>
    <row r="28" spans="1:5" ht="12.75">
      <c r="A28" s="7"/>
      <c r="B28" s="1126" t="s">
        <v>475</v>
      </c>
      <c r="C28" s="1127"/>
      <c r="D28" s="1127"/>
      <c r="E28" s="1128"/>
    </row>
    <row r="29" spans="1:5" ht="12.75">
      <c r="A29" s="7"/>
      <c r="B29" s="148" t="s">
        <v>476</v>
      </c>
      <c r="C29" s="149"/>
      <c r="D29" s="150"/>
      <c r="E29" s="151">
        <v>0</v>
      </c>
    </row>
    <row r="30" spans="1:5" ht="12.75">
      <c r="A30" s="7"/>
      <c r="B30" s="148" t="s">
        <v>477</v>
      </c>
      <c r="C30" s="149"/>
      <c r="D30" s="150"/>
      <c r="E30" s="151">
        <v>0</v>
      </c>
    </row>
    <row r="31" spans="1:5" ht="12.75">
      <c r="A31" s="7"/>
      <c r="B31" s="148" t="s">
        <v>478</v>
      </c>
      <c r="C31" s="149"/>
      <c r="D31" s="150"/>
      <c r="E31" s="151">
        <v>0</v>
      </c>
    </row>
    <row r="32" spans="1:5" ht="15">
      <c r="A32" s="7"/>
      <c r="B32" s="1123" t="s">
        <v>218</v>
      </c>
      <c r="C32" s="1124"/>
      <c r="D32" s="1125"/>
      <c r="E32" s="135">
        <f>SUM(E29:E31)</f>
        <v>0</v>
      </c>
    </row>
    <row r="33" spans="1:5" ht="12.75">
      <c r="A33" s="7"/>
      <c r="B33" s="60"/>
      <c r="C33" s="120"/>
      <c r="D33" s="8"/>
      <c r="E33" s="51"/>
    </row>
    <row r="34" spans="1:5" ht="12.75">
      <c r="A34" s="7"/>
      <c r="B34" s="148" t="s">
        <v>199</v>
      </c>
      <c r="C34" s="119"/>
      <c r="D34" s="8"/>
      <c r="E34" s="51"/>
    </row>
    <row r="35" spans="1:5" ht="15">
      <c r="A35" s="7"/>
      <c r="B35" s="55"/>
      <c r="C35" s="120"/>
      <c r="D35" s="8"/>
      <c r="E35" s="58"/>
    </row>
    <row r="36" spans="1:5" ht="14.25">
      <c r="A36" s="7"/>
      <c r="B36" s="229" t="s">
        <v>191</v>
      </c>
      <c r="C36" s="230" t="s">
        <v>42</v>
      </c>
      <c r="D36" s="231" t="s">
        <v>202</v>
      </c>
      <c r="E36" s="232" t="s">
        <v>198</v>
      </c>
    </row>
    <row r="37" spans="1:5" ht="12.75">
      <c r="A37" s="7"/>
      <c r="B37" s="1126" t="s">
        <v>475</v>
      </c>
      <c r="C37" s="1127"/>
      <c r="D37" s="1127"/>
      <c r="E37" s="1128"/>
    </row>
    <row r="38" spans="1:5" ht="12.75">
      <c r="A38" s="7"/>
      <c r="B38" s="148" t="s">
        <v>476</v>
      </c>
      <c r="C38" s="149"/>
      <c r="D38" s="150"/>
      <c r="E38" s="151">
        <v>0</v>
      </c>
    </row>
    <row r="39" spans="1:5" ht="12.75">
      <c r="A39" s="7"/>
      <c r="B39" s="148" t="s">
        <v>477</v>
      </c>
      <c r="C39" s="149"/>
      <c r="D39" s="150"/>
      <c r="E39" s="151">
        <v>0</v>
      </c>
    </row>
    <row r="40" spans="1:5" ht="12.75">
      <c r="A40" s="7"/>
      <c r="B40" s="148" t="s">
        <v>478</v>
      </c>
      <c r="C40" s="149"/>
      <c r="D40" s="150"/>
      <c r="E40" s="151">
        <v>0</v>
      </c>
    </row>
    <row r="41" spans="1:5" ht="15">
      <c r="A41" s="7"/>
      <c r="B41" s="1123" t="s">
        <v>218</v>
      </c>
      <c r="C41" s="1124"/>
      <c r="D41" s="1125"/>
      <c r="E41" s="135">
        <f>SUM(E38:E40)</f>
        <v>0</v>
      </c>
    </row>
    <row r="42" spans="1:5" ht="13.5" thickBot="1">
      <c r="A42" s="7"/>
      <c r="B42" s="60"/>
      <c r="C42" s="120"/>
      <c r="D42" s="8"/>
      <c r="E42" s="51"/>
    </row>
    <row r="43" spans="1:5" ht="21.75" thickBot="1">
      <c r="A43" s="7"/>
      <c r="B43" s="1141" t="s">
        <v>479</v>
      </c>
      <c r="C43" s="1142"/>
      <c r="D43" s="1143"/>
      <c r="E43" s="136">
        <f>E41+E32+E23</f>
        <v>0</v>
      </c>
    </row>
    <row r="44" s="7" customFormat="1" ht="13.5" thickBot="1"/>
    <row r="45" spans="2:5" s="7" customFormat="1" ht="12.75">
      <c r="B45" s="1138" t="s">
        <v>252</v>
      </c>
      <c r="C45" s="1139"/>
      <c r="D45" s="1139"/>
      <c r="E45" s="1140"/>
    </row>
    <row r="46" spans="2:5" s="7" customFormat="1" ht="12.75">
      <c r="B46" s="1129" t="s">
        <v>257</v>
      </c>
      <c r="C46" s="1130"/>
      <c r="D46" s="1130"/>
      <c r="E46" s="1131"/>
    </row>
    <row r="47" spans="2:5" s="7" customFormat="1" ht="12.75" customHeight="1">
      <c r="B47" s="1129" t="s">
        <v>52</v>
      </c>
      <c r="C47" s="1130"/>
      <c r="D47" s="1130"/>
      <c r="E47" s="1131"/>
    </row>
    <row r="48" spans="2:5" s="7" customFormat="1" ht="12.75">
      <c r="B48" s="1129" t="s">
        <v>254</v>
      </c>
      <c r="C48" s="1130"/>
      <c r="D48" s="1130"/>
      <c r="E48" s="1131"/>
    </row>
    <row r="49" spans="2:5" s="7" customFormat="1" ht="12.75">
      <c r="B49" s="1129" t="s">
        <v>255</v>
      </c>
      <c r="C49" s="1130"/>
      <c r="D49" s="1130"/>
      <c r="E49" s="1131"/>
    </row>
    <row r="50" spans="2:5" s="7" customFormat="1" ht="12.75">
      <c r="B50" s="1129" t="s">
        <v>471</v>
      </c>
      <c r="C50" s="1130"/>
      <c r="D50" s="1130"/>
      <c r="E50" s="1131"/>
    </row>
    <row r="51" spans="2:5" s="7" customFormat="1" ht="13.5" thickBot="1">
      <c r="B51" s="1132" t="s">
        <v>256</v>
      </c>
      <c r="C51" s="1133"/>
      <c r="D51" s="1133"/>
      <c r="E51" s="1134"/>
    </row>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ht="12.75">
      <c r="A171" s="7"/>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sheetData>
  <sheetProtection/>
  <mergeCells count="16">
    <mergeCell ref="B3:D3"/>
    <mergeCell ref="B4:D4"/>
    <mergeCell ref="B19:E19"/>
    <mergeCell ref="B23:D23"/>
    <mergeCell ref="B28:E28"/>
    <mergeCell ref="B32:D32"/>
    <mergeCell ref="B48:E48"/>
    <mergeCell ref="B49:E49"/>
    <mergeCell ref="B50:E50"/>
    <mergeCell ref="B51:E51"/>
    <mergeCell ref="B37:E37"/>
    <mergeCell ref="B41:D41"/>
    <mergeCell ref="B43:D43"/>
    <mergeCell ref="B45:E45"/>
    <mergeCell ref="B46:E46"/>
    <mergeCell ref="B47:E47"/>
  </mergeCells>
  <printOptions/>
  <pageMargins left="0.7" right="0.7" top="0.75" bottom="0.75" header="0.3" footer="0.3"/>
  <pageSetup fitToHeight="1" fitToWidth="1" horizontalDpi="600" verticalDpi="600" orientation="portrait" scale="18" r:id="rId1"/>
</worksheet>
</file>

<file path=xl/worksheets/sheet13.xml><?xml version="1.0" encoding="utf-8"?>
<worksheet xmlns="http://schemas.openxmlformats.org/spreadsheetml/2006/main" xmlns:r="http://schemas.openxmlformats.org/officeDocument/2006/relationships">
  <sheetPr>
    <pageSetUpPr fitToPage="1"/>
  </sheetPr>
  <dimension ref="A1:E286"/>
  <sheetViews>
    <sheetView zoomScalePageLayoutView="0" workbookViewId="0" topLeftCell="A19">
      <selection activeCell="A46" sqref="A46:IV46"/>
    </sheetView>
  </sheetViews>
  <sheetFormatPr defaultColWidth="9.140625" defaultRowHeight="12.75"/>
  <cols>
    <col min="2" max="2" width="64.140625" style="0" bestFit="1" customWidth="1"/>
    <col min="3" max="3" width="14.8515625" style="0" customWidth="1"/>
    <col min="4" max="4" width="28.421875" style="0" customWidth="1"/>
    <col min="5" max="5" width="17.00390625" style="0" bestFit="1" customWidth="1"/>
    <col min="6" max="6" width="9.140625" style="7" customWidth="1"/>
    <col min="7" max="7" width="27.8515625" style="7" bestFit="1" customWidth="1"/>
    <col min="8" max="32" width="9.140625" style="7" customWidth="1"/>
  </cols>
  <sheetData>
    <row r="1" spans="1:5" ht="13.5" thickBot="1">
      <c r="A1" s="7"/>
      <c r="B1" s="7"/>
      <c r="C1" s="7"/>
      <c r="D1" s="7"/>
      <c r="E1" s="7"/>
    </row>
    <row r="2" spans="1:5" ht="12.75">
      <c r="A2" s="7"/>
      <c r="B2" s="47"/>
      <c r="C2" s="48"/>
      <c r="D2" s="48"/>
      <c r="E2" s="49"/>
    </row>
    <row r="3" spans="1:5" ht="15">
      <c r="A3" s="8"/>
      <c r="B3" s="1121" t="s">
        <v>209</v>
      </c>
      <c r="C3" s="1122"/>
      <c r="D3" s="1122"/>
      <c r="E3" s="53"/>
    </row>
    <row r="4" spans="1:5" ht="15.75">
      <c r="A4" s="7"/>
      <c r="B4" s="1121" t="s">
        <v>224</v>
      </c>
      <c r="C4" s="1122"/>
      <c r="D4" s="1122"/>
      <c r="E4" s="54"/>
    </row>
    <row r="5" spans="1:5" ht="15.75">
      <c r="A5" s="7"/>
      <c r="B5" s="50"/>
      <c r="C5" s="8"/>
      <c r="D5" s="8"/>
      <c r="E5" s="54"/>
    </row>
    <row r="6" spans="1:5" ht="12.75">
      <c r="A6" s="7"/>
      <c r="B6" s="140" t="s">
        <v>205</v>
      </c>
      <c r="C6" s="141"/>
      <c r="D6" s="142" t="s">
        <v>206</v>
      </c>
      <c r="E6" s="143"/>
    </row>
    <row r="7" spans="1:5" ht="12.75">
      <c r="A7" s="7"/>
      <c r="B7" s="140" t="s">
        <v>139</v>
      </c>
      <c r="C7" s="141"/>
      <c r="D7" s="141" t="s">
        <v>208</v>
      </c>
      <c r="E7" s="143"/>
    </row>
    <row r="8" spans="1:5" ht="12.75">
      <c r="A8" s="7"/>
      <c r="B8" s="140" t="s">
        <v>67</v>
      </c>
      <c r="C8" s="141"/>
      <c r="D8" s="144" t="s">
        <v>207</v>
      </c>
      <c r="E8" s="143"/>
    </row>
    <row r="9" spans="1:5" ht="12.75">
      <c r="A9" s="7"/>
      <c r="B9" s="140" t="s">
        <v>68</v>
      </c>
      <c r="C9" s="141"/>
      <c r="D9" s="144" t="s">
        <v>101</v>
      </c>
      <c r="E9" s="143"/>
    </row>
    <row r="10" spans="1:5" ht="12.75">
      <c r="A10" s="7"/>
      <c r="B10" s="140" t="s">
        <v>49</v>
      </c>
      <c r="C10" s="141"/>
      <c r="D10" s="144" t="s">
        <v>128</v>
      </c>
      <c r="E10" s="143"/>
    </row>
    <row r="11" spans="1:5" ht="12.75">
      <c r="A11" s="7"/>
      <c r="B11" s="50"/>
      <c r="C11" s="8"/>
      <c r="D11" s="8"/>
      <c r="E11" s="51"/>
    </row>
    <row r="12" spans="1:5" ht="15">
      <c r="A12" s="7"/>
      <c r="B12" s="224" t="s">
        <v>204</v>
      </c>
      <c r="C12" s="119"/>
      <c r="D12" s="56"/>
      <c r="E12" s="57"/>
    </row>
    <row r="13" spans="1:5" ht="15">
      <c r="A13" s="7"/>
      <c r="B13" s="59"/>
      <c r="C13" s="56"/>
      <c r="D13" s="56"/>
      <c r="E13" s="57"/>
    </row>
    <row r="14" spans="1:5" ht="15">
      <c r="A14" s="7"/>
      <c r="B14" s="147" t="s">
        <v>189</v>
      </c>
      <c r="C14" s="119"/>
      <c r="D14" s="56"/>
      <c r="E14" s="57"/>
    </row>
    <row r="15" spans="1:5" ht="15">
      <c r="A15" s="7"/>
      <c r="B15" s="59"/>
      <c r="C15" s="56"/>
      <c r="D15" s="56"/>
      <c r="E15" s="57"/>
    </row>
    <row r="16" spans="1:5" ht="12.75">
      <c r="A16" s="7"/>
      <c r="B16" s="148" t="s">
        <v>190</v>
      </c>
      <c r="C16" s="119"/>
      <c r="D16" s="8"/>
      <c r="E16" s="51"/>
    </row>
    <row r="17" spans="1:5" ht="15">
      <c r="A17" s="7"/>
      <c r="B17" s="55"/>
      <c r="C17" s="120"/>
      <c r="D17" s="8"/>
      <c r="E17" s="58"/>
    </row>
    <row r="18" spans="1:5" ht="14.25">
      <c r="A18" s="7"/>
      <c r="B18" s="229" t="s">
        <v>191</v>
      </c>
      <c r="C18" s="230" t="s">
        <v>42</v>
      </c>
      <c r="D18" s="231" t="s">
        <v>202</v>
      </c>
      <c r="E18" s="232" t="s">
        <v>193</v>
      </c>
    </row>
    <row r="19" spans="1:5" ht="12.75">
      <c r="A19" s="7"/>
      <c r="B19" s="1126" t="s">
        <v>228</v>
      </c>
      <c r="C19" s="1127"/>
      <c r="D19" s="1127"/>
      <c r="E19" s="1128"/>
    </row>
    <row r="20" spans="1:5" ht="12.75">
      <c r="A20" s="7"/>
      <c r="B20" s="148" t="s">
        <v>225</v>
      </c>
      <c r="C20" s="149"/>
      <c r="D20" s="150"/>
      <c r="E20" s="151">
        <v>0</v>
      </c>
    </row>
    <row r="21" spans="1:5" ht="12.75">
      <c r="A21" s="7"/>
      <c r="B21" s="148" t="s">
        <v>226</v>
      </c>
      <c r="C21" s="149"/>
      <c r="D21" s="150"/>
      <c r="E21" s="151">
        <v>0</v>
      </c>
    </row>
    <row r="22" spans="1:5" ht="12.75">
      <c r="A22" s="7"/>
      <c r="B22" s="148" t="s">
        <v>227</v>
      </c>
      <c r="C22" s="149"/>
      <c r="D22" s="150"/>
      <c r="E22" s="151">
        <v>0</v>
      </c>
    </row>
    <row r="23" spans="1:5" ht="15">
      <c r="A23" s="7"/>
      <c r="B23" s="1123" t="s">
        <v>218</v>
      </c>
      <c r="C23" s="1124"/>
      <c r="D23" s="1125"/>
      <c r="E23" s="135">
        <f>SUM(E20:E22)</f>
        <v>0</v>
      </c>
    </row>
    <row r="24" spans="1:5" ht="12.75">
      <c r="A24" s="7"/>
      <c r="B24" s="60"/>
      <c r="C24" s="120"/>
      <c r="D24" s="8"/>
      <c r="E24" s="51"/>
    </row>
    <row r="25" spans="1:5" ht="12.75">
      <c r="A25" s="7"/>
      <c r="B25" s="40" t="s">
        <v>197</v>
      </c>
      <c r="C25" s="119"/>
      <c r="D25" s="8"/>
      <c r="E25" s="51"/>
    </row>
    <row r="26" spans="1:5" ht="15">
      <c r="A26" s="7"/>
      <c r="B26" s="55"/>
      <c r="C26" s="120"/>
      <c r="D26" s="8"/>
      <c r="E26" s="58"/>
    </row>
    <row r="27" spans="1:5" ht="14.25">
      <c r="A27" s="7"/>
      <c r="B27" s="229" t="s">
        <v>191</v>
      </c>
      <c r="C27" s="230" t="s">
        <v>42</v>
      </c>
      <c r="D27" s="231" t="s">
        <v>202</v>
      </c>
      <c r="E27" s="232" t="s">
        <v>198</v>
      </c>
    </row>
    <row r="28" spans="1:5" ht="12.75">
      <c r="A28" s="7"/>
      <c r="B28" s="1126" t="s">
        <v>228</v>
      </c>
      <c r="C28" s="1127"/>
      <c r="D28" s="1127"/>
      <c r="E28" s="1128"/>
    </row>
    <row r="29" spans="1:5" ht="12.75">
      <c r="A29" s="7"/>
      <c r="B29" s="148" t="s">
        <v>225</v>
      </c>
      <c r="C29" s="149"/>
      <c r="D29" s="150"/>
      <c r="E29" s="151">
        <v>0</v>
      </c>
    </row>
    <row r="30" spans="1:5" ht="12.75">
      <c r="A30" s="7"/>
      <c r="B30" s="148" t="s">
        <v>226</v>
      </c>
      <c r="C30" s="149"/>
      <c r="D30" s="150"/>
      <c r="E30" s="151">
        <v>0</v>
      </c>
    </row>
    <row r="31" spans="1:5" ht="12.75">
      <c r="A31" s="7"/>
      <c r="B31" s="148" t="s">
        <v>227</v>
      </c>
      <c r="C31" s="149"/>
      <c r="D31" s="150"/>
      <c r="E31" s="151">
        <v>0</v>
      </c>
    </row>
    <row r="32" spans="1:5" ht="15">
      <c r="A32" s="7"/>
      <c r="B32" s="1123" t="s">
        <v>218</v>
      </c>
      <c r="C32" s="1124"/>
      <c r="D32" s="1125"/>
      <c r="E32" s="135">
        <f>SUM(E29:E31)</f>
        <v>0</v>
      </c>
    </row>
    <row r="33" spans="1:5" ht="12.75">
      <c r="A33" s="7"/>
      <c r="B33" s="60"/>
      <c r="C33" s="120"/>
      <c r="D33" s="8"/>
      <c r="E33" s="51"/>
    </row>
    <row r="34" spans="1:5" ht="12.75">
      <c r="A34" s="7"/>
      <c r="B34" s="40" t="s">
        <v>199</v>
      </c>
      <c r="C34" s="119"/>
      <c r="D34" s="8"/>
      <c r="E34" s="51"/>
    </row>
    <row r="35" spans="1:5" ht="15">
      <c r="A35" s="7"/>
      <c r="B35" s="55"/>
      <c r="C35" s="120"/>
      <c r="D35" s="8"/>
      <c r="E35" s="58"/>
    </row>
    <row r="36" spans="1:5" ht="14.25">
      <c r="A36" s="7"/>
      <c r="B36" s="229" t="s">
        <v>191</v>
      </c>
      <c r="C36" s="230" t="s">
        <v>42</v>
      </c>
      <c r="D36" s="231" t="s">
        <v>202</v>
      </c>
      <c r="E36" s="232" t="s">
        <v>198</v>
      </c>
    </row>
    <row r="37" spans="1:5" ht="12.75">
      <c r="A37" s="7"/>
      <c r="B37" s="1126" t="s">
        <v>228</v>
      </c>
      <c r="C37" s="1127"/>
      <c r="D37" s="1127"/>
      <c r="E37" s="1128"/>
    </row>
    <row r="38" spans="1:5" ht="12.75">
      <c r="A38" s="7"/>
      <c r="B38" s="148" t="s">
        <v>225</v>
      </c>
      <c r="C38" s="149"/>
      <c r="D38" s="150"/>
      <c r="E38" s="151">
        <v>0</v>
      </c>
    </row>
    <row r="39" spans="1:5" ht="12.75">
      <c r="A39" s="7"/>
      <c r="B39" s="148" t="s">
        <v>226</v>
      </c>
      <c r="C39" s="149"/>
      <c r="D39" s="150"/>
      <c r="E39" s="151">
        <v>0</v>
      </c>
    </row>
    <row r="40" spans="1:5" ht="12.75">
      <c r="A40" s="7"/>
      <c r="B40" s="148" t="s">
        <v>227</v>
      </c>
      <c r="C40" s="149"/>
      <c r="D40" s="150"/>
      <c r="E40" s="151">
        <v>0</v>
      </c>
    </row>
    <row r="41" spans="1:5" ht="15">
      <c r="A41" s="7"/>
      <c r="B41" s="1123" t="s">
        <v>218</v>
      </c>
      <c r="C41" s="1124"/>
      <c r="D41" s="1125"/>
      <c r="E41" s="135">
        <f>SUM(E38:E40)</f>
        <v>0</v>
      </c>
    </row>
    <row r="42" spans="1:5" ht="13.5" thickBot="1">
      <c r="A42" s="7"/>
      <c r="B42" s="60"/>
      <c r="C42" s="120"/>
      <c r="D42" s="8"/>
      <c r="E42" s="51"/>
    </row>
    <row r="43" spans="1:5" ht="21.75" thickBot="1">
      <c r="A43" s="7"/>
      <c r="B43" s="1135" t="s">
        <v>258</v>
      </c>
      <c r="C43" s="1136"/>
      <c r="D43" s="1137"/>
      <c r="E43" s="136">
        <f>E41+E32+E23</f>
        <v>0</v>
      </c>
    </row>
    <row r="44" s="7" customFormat="1" ht="13.5" thickBot="1"/>
    <row r="45" spans="2:5" s="7" customFormat="1" ht="12.75">
      <c r="B45" s="1138" t="s">
        <v>252</v>
      </c>
      <c r="C45" s="1139"/>
      <c r="D45" s="1139"/>
      <c r="E45" s="1140"/>
    </row>
    <row r="46" spans="2:5" s="7" customFormat="1" ht="12.75">
      <c r="B46" s="1129" t="s">
        <v>257</v>
      </c>
      <c r="C46" s="1130"/>
      <c r="D46" s="1130"/>
      <c r="E46" s="1131"/>
    </row>
    <row r="47" spans="2:5" s="7" customFormat="1" ht="12.75" customHeight="1">
      <c r="B47" s="1129" t="s">
        <v>52</v>
      </c>
      <c r="C47" s="1130"/>
      <c r="D47" s="1130"/>
      <c r="E47" s="1131"/>
    </row>
    <row r="48" spans="2:5" s="7" customFormat="1" ht="12.75">
      <c r="B48" s="1129" t="s">
        <v>254</v>
      </c>
      <c r="C48" s="1130"/>
      <c r="D48" s="1130"/>
      <c r="E48" s="1131"/>
    </row>
    <row r="49" spans="2:5" s="7" customFormat="1" ht="12.75">
      <c r="B49" s="1129" t="s">
        <v>255</v>
      </c>
      <c r="C49" s="1130"/>
      <c r="D49" s="1130"/>
      <c r="E49" s="1131"/>
    </row>
    <row r="50" spans="2:5" s="7" customFormat="1" ht="12.75">
      <c r="B50" s="1129" t="s">
        <v>471</v>
      </c>
      <c r="C50" s="1130"/>
      <c r="D50" s="1130"/>
      <c r="E50" s="1131"/>
    </row>
    <row r="51" spans="2:5" s="7" customFormat="1" ht="13.5" thickBot="1">
      <c r="B51" s="1132" t="s">
        <v>256</v>
      </c>
      <c r="C51" s="1133"/>
      <c r="D51" s="1133"/>
      <c r="E51" s="1134"/>
    </row>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ht="12.75">
      <c r="A171" s="7"/>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sheetData>
  <sheetProtection/>
  <mergeCells count="16">
    <mergeCell ref="B51:E51"/>
    <mergeCell ref="B46:E46"/>
    <mergeCell ref="B41:D41"/>
    <mergeCell ref="B45:E45"/>
    <mergeCell ref="B47:E47"/>
    <mergeCell ref="B48:E48"/>
    <mergeCell ref="B49:E49"/>
    <mergeCell ref="B50:E50"/>
    <mergeCell ref="B43:D43"/>
    <mergeCell ref="B37:E37"/>
    <mergeCell ref="B3:D3"/>
    <mergeCell ref="B4:D4"/>
    <mergeCell ref="B19:E19"/>
    <mergeCell ref="B23:D23"/>
    <mergeCell ref="B28:E28"/>
    <mergeCell ref="B32:D32"/>
  </mergeCells>
  <printOptions/>
  <pageMargins left="0.7" right="0.7" top="0.75" bottom="0.75" header="0.3" footer="0.3"/>
  <pageSetup fitToHeight="1" fitToWidth="1" horizontalDpi="600" verticalDpi="600" orientation="portrait" scale="18" r:id="rId1"/>
</worksheet>
</file>

<file path=xl/worksheets/sheet14.xml><?xml version="1.0" encoding="utf-8"?>
<worksheet xmlns="http://schemas.openxmlformats.org/spreadsheetml/2006/main" xmlns:r="http://schemas.openxmlformats.org/officeDocument/2006/relationships">
  <sheetPr>
    <pageSetUpPr fitToPage="1"/>
  </sheetPr>
  <dimension ref="A1:E287"/>
  <sheetViews>
    <sheetView zoomScalePageLayoutView="0" workbookViewId="0" topLeftCell="A23">
      <selection activeCell="A46" sqref="A46:IV46"/>
    </sheetView>
  </sheetViews>
  <sheetFormatPr defaultColWidth="9.140625" defaultRowHeight="12.75"/>
  <cols>
    <col min="2" max="2" width="64.140625" style="0" bestFit="1" customWidth="1"/>
    <col min="3" max="3" width="14.8515625" style="0" customWidth="1"/>
    <col min="4" max="4" width="28.421875" style="0" customWidth="1"/>
    <col min="5" max="5" width="17.00390625" style="0" bestFit="1" customWidth="1"/>
    <col min="6" max="6" width="9.140625" style="7" customWidth="1"/>
    <col min="7" max="7" width="27.8515625" style="7" bestFit="1" customWidth="1"/>
    <col min="8" max="32" width="9.140625" style="7" customWidth="1"/>
  </cols>
  <sheetData>
    <row r="1" spans="1:5" ht="13.5" thickBot="1">
      <c r="A1" s="7"/>
      <c r="B1" s="7"/>
      <c r="C1" s="7"/>
      <c r="D1" s="7"/>
      <c r="E1" s="7"/>
    </row>
    <row r="2" spans="1:5" ht="12.75">
      <c r="A2" s="7"/>
      <c r="B2" s="47"/>
      <c r="C2" s="48"/>
      <c r="D2" s="48"/>
      <c r="E2" s="49"/>
    </row>
    <row r="3" spans="1:5" ht="15">
      <c r="A3" s="8"/>
      <c r="B3" s="1121" t="s">
        <v>209</v>
      </c>
      <c r="C3" s="1122"/>
      <c r="D3" s="1122"/>
      <c r="E3" s="53"/>
    </row>
    <row r="4" spans="1:5" ht="15.75">
      <c r="A4" s="7"/>
      <c r="B4" s="1121" t="s">
        <v>229</v>
      </c>
      <c r="C4" s="1122"/>
      <c r="D4" s="1122"/>
      <c r="E4" s="54"/>
    </row>
    <row r="5" spans="1:5" ht="15.75">
      <c r="A5" s="7"/>
      <c r="B5" s="50"/>
      <c r="C5" s="8"/>
      <c r="D5" s="8"/>
      <c r="E5" s="54"/>
    </row>
    <row r="6" spans="1:5" ht="12.75">
      <c r="A6" s="7"/>
      <c r="B6" s="140" t="s">
        <v>205</v>
      </c>
      <c r="C6" s="141"/>
      <c r="D6" s="142" t="s">
        <v>206</v>
      </c>
      <c r="E6" s="143"/>
    </row>
    <row r="7" spans="1:5" ht="12.75">
      <c r="A7" s="7"/>
      <c r="B7" s="140" t="s">
        <v>139</v>
      </c>
      <c r="C7" s="141"/>
      <c r="D7" s="141" t="s">
        <v>208</v>
      </c>
      <c r="E7" s="143"/>
    </row>
    <row r="8" spans="1:5" ht="12.75">
      <c r="A8" s="7"/>
      <c r="B8" s="140" t="s">
        <v>67</v>
      </c>
      <c r="C8" s="141"/>
      <c r="D8" s="144" t="s">
        <v>207</v>
      </c>
      <c r="E8" s="143"/>
    </row>
    <row r="9" spans="1:5" ht="12.75">
      <c r="A9" s="7"/>
      <c r="B9" s="140" t="s">
        <v>68</v>
      </c>
      <c r="C9" s="141"/>
      <c r="D9" s="144" t="s">
        <v>101</v>
      </c>
      <c r="E9" s="143"/>
    </row>
    <row r="10" spans="1:5" ht="12.75">
      <c r="A10" s="7"/>
      <c r="B10" s="140" t="s">
        <v>49</v>
      </c>
      <c r="C10" s="141"/>
      <c r="D10" s="144" t="s">
        <v>128</v>
      </c>
      <c r="E10" s="143"/>
    </row>
    <row r="11" spans="1:5" ht="12.75">
      <c r="A11" s="7"/>
      <c r="B11" s="145"/>
      <c r="C11" s="139"/>
      <c r="D11" s="139"/>
      <c r="E11" s="143"/>
    </row>
    <row r="12" spans="1:5" ht="15">
      <c r="A12" s="7"/>
      <c r="B12" s="224" t="s">
        <v>230</v>
      </c>
      <c r="C12" s="119"/>
      <c r="D12" s="56"/>
      <c r="E12" s="57"/>
    </row>
    <row r="13" spans="1:5" ht="15">
      <c r="A13" s="7"/>
      <c r="B13" s="146"/>
      <c r="C13" s="56"/>
      <c r="D13" s="56"/>
      <c r="E13" s="57"/>
    </row>
    <row r="14" spans="1:5" ht="15">
      <c r="A14" s="7"/>
      <c r="B14" s="147" t="s">
        <v>189</v>
      </c>
      <c r="C14" s="119"/>
      <c r="D14" s="56"/>
      <c r="E14" s="57"/>
    </row>
    <row r="15" spans="1:5" ht="15">
      <c r="A15" s="7"/>
      <c r="B15" s="146"/>
      <c r="C15" s="56"/>
      <c r="D15" s="56"/>
      <c r="E15" s="57"/>
    </row>
    <row r="16" spans="1:5" ht="12.75">
      <c r="A16" s="7"/>
      <c r="B16" s="148" t="s">
        <v>190</v>
      </c>
      <c r="C16" s="119"/>
      <c r="D16" s="8"/>
      <c r="E16" s="51"/>
    </row>
    <row r="17" spans="1:5" ht="15">
      <c r="A17" s="7"/>
      <c r="B17" s="55"/>
      <c r="C17" s="120"/>
      <c r="D17" s="8"/>
      <c r="E17" s="58"/>
    </row>
    <row r="18" spans="1:5" ht="14.25">
      <c r="A18" s="7"/>
      <c r="B18" s="225" t="s">
        <v>191</v>
      </c>
      <c r="C18" s="226" t="s">
        <v>42</v>
      </c>
      <c r="D18" s="227" t="s">
        <v>202</v>
      </c>
      <c r="E18" s="228" t="s">
        <v>193</v>
      </c>
    </row>
    <row r="19" spans="1:5" ht="12.75">
      <c r="A19" s="7"/>
      <c r="B19" s="1144" t="s">
        <v>231</v>
      </c>
      <c r="C19" s="1145"/>
      <c r="D19" s="1145"/>
      <c r="E19" s="1146"/>
    </row>
    <row r="20" spans="1:5" ht="12.75">
      <c r="A20" s="7"/>
      <c r="B20" s="148" t="s">
        <v>232</v>
      </c>
      <c r="C20" s="149"/>
      <c r="D20" s="150"/>
      <c r="E20" s="151">
        <v>0</v>
      </c>
    </row>
    <row r="21" spans="1:5" ht="12.75">
      <c r="A21" s="7"/>
      <c r="B21" s="148" t="s">
        <v>233</v>
      </c>
      <c r="C21" s="149"/>
      <c r="D21" s="150"/>
      <c r="E21" s="151">
        <v>0</v>
      </c>
    </row>
    <row r="22" spans="1:5" ht="12.75">
      <c r="A22" s="7"/>
      <c r="B22" s="148" t="s">
        <v>234</v>
      </c>
      <c r="C22" s="149"/>
      <c r="D22" s="150"/>
      <c r="E22" s="151">
        <v>0</v>
      </c>
    </row>
    <row r="23" spans="1:5" ht="15">
      <c r="A23" s="7"/>
      <c r="B23" s="1123" t="s">
        <v>218</v>
      </c>
      <c r="C23" s="1124"/>
      <c r="D23" s="1125"/>
      <c r="E23" s="135">
        <f>SUM(E20:E22)</f>
        <v>0</v>
      </c>
    </row>
    <row r="24" spans="1:5" ht="12.75">
      <c r="A24" s="7"/>
      <c r="B24" s="60"/>
      <c r="C24" s="120"/>
      <c r="D24" s="8"/>
      <c r="E24" s="51"/>
    </row>
    <row r="25" spans="1:5" ht="12.75">
      <c r="A25" s="7"/>
      <c r="B25" s="40" t="s">
        <v>197</v>
      </c>
      <c r="C25" s="119"/>
      <c r="D25" s="8"/>
      <c r="E25" s="51"/>
    </row>
    <row r="26" spans="1:5" ht="15">
      <c r="A26" s="7"/>
      <c r="B26" s="55"/>
      <c r="C26" s="120"/>
      <c r="D26" s="8"/>
      <c r="E26" s="58"/>
    </row>
    <row r="27" spans="1:5" ht="14.25">
      <c r="A27" s="7"/>
      <c r="B27" s="225" t="s">
        <v>191</v>
      </c>
      <c r="C27" s="226" t="s">
        <v>42</v>
      </c>
      <c r="D27" s="227" t="s">
        <v>202</v>
      </c>
      <c r="E27" s="228" t="s">
        <v>198</v>
      </c>
    </row>
    <row r="28" spans="1:5" ht="12.75">
      <c r="A28" s="7"/>
      <c r="B28" s="1144" t="s">
        <v>231</v>
      </c>
      <c r="C28" s="1145"/>
      <c r="D28" s="1145"/>
      <c r="E28" s="1146"/>
    </row>
    <row r="29" spans="1:5" ht="12.75">
      <c r="A29" s="7"/>
      <c r="B29" s="148" t="s">
        <v>232</v>
      </c>
      <c r="C29" s="149"/>
      <c r="D29" s="150"/>
      <c r="E29" s="151">
        <v>0</v>
      </c>
    </row>
    <row r="30" spans="1:5" ht="12.75">
      <c r="A30" s="7"/>
      <c r="B30" s="148" t="s">
        <v>233</v>
      </c>
      <c r="C30" s="149"/>
      <c r="D30" s="150"/>
      <c r="E30" s="151">
        <v>0</v>
      </c>
    </row>
    <row r="31" spans="1:5" ht="12.75">
      <c r="A31" s="7"/>
      <c r="B31" s="148" t="s">
        <v>234</v>
      </c>
      <c r="C31" s="149"/>
      <c r="D31" s="150"/>
      <c r="E31" s="151">
        <v>0</v>
      </c>
    </row>
    <row r="32" spans="1:5" ht="15">
      <c r="A32" s="7"/>
      <c r="B32" s="1123" t="s">
        <v>218</v>
      </c>
      <c r="C32" s="1124"/>
      <c r="D32" s="1125"/>
      <c r="E32" s="135">
        <f>SUM(E29:E31)</f>
        <v>0</v>
      </c>
    </row>
    <row r="33" spans="1:5" ht="12.75">
      <c r="A33" s="7"/>
      <c r="B33" s="60"/>
      <c r="C33" s="120"/>
      <c r="D33" s="8"/>
      <c r="E33" s="51"/>
    </row>
    <row r="34" spans="1:5" ht="12.75">
      <c r="A34" s="7"/>
      <c r="B34" s="148" t="s">
        <v>199</v>
      </c>
      <c r="C34" s="119"/>
      <c r="D34" s="8"/>
      <c r="E34" s="51"/>
    </row>
    <row r="35" spans="1:5" ht="15">
      <c r="A35" s="7"/>
      <c r="B35" s="55"/>
      <c r="C35" s="120"/>
      <c r="D35" s="8"/>
      <c r="E35" s="58"/>
    </row>
    <row r="36" spans="1:5" ht="14.25">
      <c r="A36" s="7"/>
      <c r="B36" s="225" t="s">
        <v>191</v>
      </c>
      <c r="C36" s="226" t="s">
        <v>42</v>
      </c>
      <c r="D36" s="227" t="s">
        <v>202</v>
      </c>
      <c r="E36" s="228" t="s">
        <v>198</v>
      </c>
    </row>
    <row r="37" spans="1:5" ht="12.75">
      <c r="A37" s="7"/>
      <c r="B37" s="1144" t="s">
        <v>231</v>
      </c>
      <c r="C37" s="1145"/>
      <c r="D37" s="1145"/>
      <c r="E37" s="1146"/>
    </row>
    <row r="38" spans="1:5" ht="12.75">
      <c r="A38" s="7"/>
      <c r="B38" s="148" t="s">
        <v>232</v>
      </c>
      <c r="C38" s="149"/>
      <c r="D38" s="150"/>
      <c r="E38" s="151">
        <v>0</v>
      </c>
    </row>
    <row r="39" spans="1:5" ht="12.75">
      <c r="A39" s="7"/>
      <c r="B39" s="148" t="s">
        <v>233</v>
      </c>
      <c r="C39" s="149"/>
      <c r="D39" s="150"/>
      <c r="E39" s="151">
        <v>0</v>
      </c>
    </row>
    <row r="40" spans="1:5" ht="12.75">
      <c r="A40" s="7"/>
      <c r="B40" s="148" t="s">
        <v>234</v>
      </c>
      <c r="C40" s="149"/>
      <c r="D40" s="150"/>
      <c r="E40" s="151">
        <v>0</v>
      </c>
    </row>
    <row r="41" spans="1:5" ht="15">
      <c r="A41" s="7"/>
      <c r="B41" s="1123" t="s">
        <v>218</v>
      </c>
      <c r="C41" s="1124"/>
      <c r="D41" s="1125"/>
      <c r="E41" s="135">
        <f>SUM(E38:E40)</f>
        <v>0</v>
      </c>
    </row>
    <row r="42" spans="1:5" ht="13.5" thickBot="1">
      <c r="A42" s="7"/>
      <c r="B42" s="60"/>
      <c r="C42" s="120"/>
      <c r="D42" s="8"/>
      <c r="E42" s="51"/>
    </row>
    <row r="43" spans="1:5" ht="21.75" thickBot="1">
      <c r="A43" s="7"/>
      <c r="B43" s="1135" t="s">
        <v>253</v>
      </c>
      <c r="C43" s="1136"/>
      <c r="D43" s="1137"/>
      <c r="E43" s="136">
        <f>E41+E32+E23</f>
        <v>0</v>
      </c>
    </row>
    <row r="44" s="7" customFormat="1" ht="13.5" thickBot="1"/>
    <row r="45" spans="2:5" s="7" customFormat="1" ht="12.75">
      <c r="B45" s="1138" t="s">
        <v>252</v>
      </c>
      <c r="C45" s="1139"/>
      <c r="D45" s="1139"/>
      <c r="E45" s="1140"/>
    </row>
    <row r="46" spans="2:5" s="7" customFormat="1" ht="12.75">
      <c r="B46" s="1129" t="s">
        <v>257</v>
      </c>
      <c r="C46" s="1130"/>
      <c r="D46" s="1130"/>
      <c r="E46" s="1131"/>
    </row>
    <row r="47" spans="2:5" s="7" customFormat="1" ht="13.5" customHeight="1">
      <c r="B47" s="1129" t="s">
        <v>52</v>
      </c>
      <c r="C47" s="1130"/>
      <c r="D47" s="1130"/>
      <c r="E47" s="1131"/>
    </row>
    <row r="48" spans="2:5" s="7" customFormat="1" ht="12.75">
      <c r="B48" s="1129" t="s">
        <v>254</v>
      </c>
      <c r="C48" s="1130"/>
      <c r="D48" s="1130"/>
      <c r="E48" s="1131"/>
    </row>
    <row r="49" spans="2:5" s="7" customFormat="1" ht="12.75">
      <c r="B49" s="1129" t="s">
        <v>255</v>
      </c>
      <c r="C49" s="1130"/>
      <c r="D49" s="1130"/>
      <c r="E49" s="1131"/>
    </row>
    <row r="50" spans="2:5" s="7" customFormat="1" ht="12.75">
      <c r="B50" s="1129" t="s">
        <v>471</v>
      </c>
      <c r="C50" s="1130"/>
      <c r="D50" s="1130"/>
      <c r="E50" s="1131"/>
    </row>
    <row r="51" spans="2:5" s="7" customFormat="1" ht="13.5" thickBot="1">
      <c r="B51" s="1132" t="s">
        <v>256</v>
      </c>
      <c r="C51" s="1133"/>
      <c r="D51" s="1133"/>
      <c r="E51" s="1134"/>
    </row>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c r="C171"/>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row r="287" ht="12.75">
      <c r="A287" s="7"/>
    </row>
  </sheetData>
  <sheetProtection/>
  <mergeCells count="16">
    <mergeCell ref="B41:D41"/>
    <mergeCell ref="B45:E45"/>
    <mergeCell ref="B49:E49"/>
    <mergeCell ref="B50:E50"/>
    <mergeCell ref="B51:E51"/>
    <mergeCell ref="B47:E47"/>
    <mergeCell ref="B46:E46"/>
    <mergeCell ref="B43:D43"/>
    <mergeCell ref="B48:E48"/>
    <mergeCell ref="B37:E37"/>
    <mergeCell ref="B3:D3"/>
    <mergeCell ref="B4:D4"/>
    <mergeCell ref="B19:E19"/>
    <mergeCell ref="B23:D23"/>
    <mergeCell ref="B28:E28"/>
    <mergeCell ref="B32:D32"/>
  </mergeCells>
  <printOptions/>
  <pageMargins left="0.7" right="0.7" top="0.75" bottom="0.75" header="0.3" footer="0.3"/>
  <pageSetup fitToHeight="1" fitToWidth="1" horizontalDpi="600" verticalDpi="600" orientation="portrait" scale="18" r:id="rId1"/>
</worksheet>
</file>

<file path=xl/worksheets/sheet15.xml><?xml version="1.0" encoding="utf-8"?>
<worksheet xmlns="http://schemas.openxmlformats.org/spreadsheetml/2006/main" xmlns:r="http://schemas.openxmlformats.org/officeDocument/2006/relationships">
  <sheetPr>
    <pageSetUpPr fitToPage="1"/>
  </sheetPr>
  <dimension ref="A2:X34"/>
  <sheetViews>
    <sheetView zoomScalePageLayoutView="0" workbookViewId="0" topLeftCell="A1">
      <selection activeCell="O6" sqref="O6"/>
    </sheetView>
  </sheetViews>
  <sheetFormatPr defaultColWidth="8.8515625" defaultRowHeight="12.75"/>
  <cols>
    <col min="1" max="1" width="5.00390625" style="7" customWidth="1"/>
    <col min="2" max="2" width="4.140625" style="7" bestFit="1" customWidth="1"/>
    <col min="3" max="3" width="26.421875" style="7" bestFit="1" customWidth="1"/>
    <col min="4" max="7" width="13.00390625" style="7" customWidth="1"/>
    <col min="8" max="8" width="4.421875" style="7" customWidth="1"/>
    <col min="9" max="12" width="13.00390625" style="7" customWidth="1"/>
    <col min="13" max="13" width="5.00390625" style="7" customWidth="1"/>
    <col min="14" max="17" width="13.00390625" style="7" customWidth="1"/>
    <col min="18" max="18" width="4.421875" style="7" customWidth="1"/>
    <col min="19" max="22" width="13.00390625" style="7" customWidth="1"/>
    <col min="23" max="23" width="5.7109375" style="7" customWidth="1"/>
    <col min="24" max="24" width="7.00390625" style="7" bestFit="1" customWidth="1"/>
    <col min="25" max="16384" width="8.8515625" style="7" customWidth="1"/>
  </cols>
  <sheetData>
    <row r="1" ht="13.5" thickBot="1"/>
    <row r="2" spans="1:14" ht="13.5" customHeight="1">
      <c r="A2" s="165" t="s">
        <v>127</v>
      </c>
      <c r="B2" s="165"/>
      <c r="C2" s="38"/>
      <c r="I2" s="1156" t="s">
        <v>378</v>
      </c>
      <c r="J2" s="1157"/>
      <c r="K2" s="1157"/>
      <c r="L2" s="1157"/>
      <c r="M2" s="1157"/>
      <c r="N2" s="1158"/>
    </row>
    <row r="3" spans="1:22" ht="12.75" customHeight="1">
      <c r="A3" s="165" t="s">
        <v>128</v>
      </c>
      <c r="B3" s="165"/>
      <c r="C3" s="38"/>
      <c r="D3" s="38"/>
      <c r="E3" s="38"/>
      <c r="F3" s="38"/>
      <c r="G3" s="38"/>
      <c r="I3" s="1159"/>
      <c r="J3" s="1160"/>
      <c r="K3" s="1160"/>
      <c r="L3" s="1160"/>
      <c r="M3" s="1160"/>
      <c r="N3" s="1161"/>
      <c r="T3" s="38"/>
      <c r="U3" s="38"/>
      <c r="V3" s="38"/>
    </row>
    <row r="4" spans="1:22" ht="12.75" customHeight="1">
      <c r="A4" s="165" t="s">
        <v>129</v>
      </c>
      <c r="B4" s="165"/>
      <c r="C4" s="38"/>
      <c r="D4" s="38"/>
      <c r="E4" s="38"/>
      <c r="F4" s="38"/>
      <c r="G4" s="38"/>
      <c r="I4" s="1159"/>
      <c r="J4" s="1160"/>
      <c r="K4" s="1160"/>
      <c r="L4" s="1160"/>
      <c r="M4" s="1160"/>
      <c r="N4" s="1161"/>
      <c r="T4" s="38"/>
      <c r="U4" s="38"/>
      <c r="V4" s="38"/>
    </row>
    <row r="5" spans="1:22" ht="12.75" customHeight="1" thickBot="1">
      <c r="A5" s="165" t="s">
        <v>130</v>
      </c>
      <c r="B5" s="165"/>
      <c r="C5" s="38"/>
      <c r="D5" s="38"/>
      <c r="E5" s="38"/>
      <c r="F5" s="38"/>
      <c r="G5" s="38"/>
      <c r="I5" s="1162"/>
      <c r="J5" s="1163"/>
      <c r="K5" s="1163"/>
      <c r="L5" s="1163"/>
      <c r="M5" s="1163"/>
      <c r="N5" s="1164"/>
      <c r="T5" s="38"/>
      <c r="U5" s="38"/>
      <c r="V5" s="38"/>
    </row>
    <row r="6" spans="1:22" ht="12.75" customHeight="1" thickBot="1">
      <c r="A6" s="165" t="s">
        <v>131</v>
      </c>
      <c r="B6" s="165"/>
      <c r="C6" s="38"/>
      <c r="D6" s="38"/>
      <c r="E6" s="38"/>
      <c r="F6" s="38"/>
      <c r="G6" s="38"/>
      <c r="I6" s="1147" t="s">
        <v>348</v>
      </c>
      <c r="J6" s="1148"/>
      <c r="K6" s="1148"/>
      <c r="L6" s="1148"/>
      <c r="M6" s="1148"/>
      <c r="N6" s="1149"/>
      <c r="O6" s="166" t="s">
        <v>480</v>
      </c>
      <c r="P6" s="39"/>
      <c r="T6" s="38"/>
      <c r="U6" s="38"/>
      <c r="V6" s="38"/>
    </row>
    <row r="7" spans="1:18" ht="13.5" customHeight="1" thickBot="1">
      <c r="A7" s="165" t="s">
        <v>152</v>
      </c>
      <c r="B7" s="165"/>
      <c r="C7" s="38"/>
      <c r="R7" s="38"/>
    </row>
    <row r="8" spans="1:23" ht="13.5">
      <c r="A8" s="38"/>
      <c r="B8" s="38"/>
      <c r="C8" s="38"/>
      <c r="D8" s="1150" t="s">
        <v>125</v>
      </c>
      <c r="E8" s="1151"/>
      <c r="F8" s="1151"/>
      <c r="G8" s="1152"/>
      <c r="H8" s="154"/>
      <c r="I8" s="1150" t="s">
        <v>332</v>
      </c>
      <c r="J8" s="1151"/>
      <c r="K8" s="1151"/>
      <c r="L8" s="1152"/>
      <c r="M8" s="155"/>
      <c r="N8" s="1150" t="s">
        <v>124</v>
      </c>
      <c r="O8" s="1151"/>
      <c r="P8" s="1151"/>
      <c r="Q8" s="1152"/>
      <c r="R8" s="155"/>
      <c r="S8" s="1150" t="s">
        <v>18</v>
      </c>
      <c r="T8" s="1151"/>
      <c r="U8" s="1151"/>
      <c r="V8" s="1152"/>
      <c r="W8" s="20"/>
    </row>
    <row r="9" spans="2:23" ht="14.25" thickBot="1">
      <c r="B9" s="22"/>
      <c r="C9" s="21"/>
      <c r="D9" s="1153"/>
      <c r="E9" s="1154"/>
      <c r="F9" s="1154"/>
      <c r="G9" s="1155"/>
      <c r="H9" s="154"/>
      <c r="I9" s="1153"/>
      <c r="J9" s="1154"/>
      <c r="K9" s="1154"/>
      <c r="L9" s="1155"/>
      <c r="M9" s="156"/>
      <c r="N9" s="1153"/>
      <c r="O9" s="1154"/>
      <c r="P9" s="1154"/>
      <c r="Q9" s="1155"/>
      <c r="R9" s="156"/>
      <c r="S9" s="1153"/>
      <c r="T9" s="1154"/>
      <c r="U9" s="1154"/>
      <c r="V9" s="1155"/>
      <c r="W9" s="20"/>
    </row>
    <row r="10" spans="2:23" s="16" customFormat="1" ht="39" thickBot="1">
      <c r="B10" s="23"/>
      <c r="C10" s="24"/>
      <c r="D10" s="631" t="s">
        <v>353</v>
      </c>
      <c r="E10" s="631" t="s">
        <v>352</v>
      </c>
      <c r="F10" s="631" t="s">
        <v>351</v>
      </c>
      <c r="G10" s="631" t="s">
        <v>356</v>
      </c>
      <c r="H10" s="159"/>
      <c r="I10" s="631" t="s">
        <v>353</v>
      </c>
      <c r="J10" s="631" t="s">
        <v>352</v>
      </c>
      <c r="K10" s="631" t="s">
        <v>351</v>
      </c>
      <c r="L10" s="631" t="s">
        <v>355</v>
      </c>
      <c r="M10" s="160"/>
      <c r="N10" s="631" t="s">
        <v>353</v>
      </c>
      <c r="O10" s="631" t="s">
        <v>352</v>
      </c>
      <c r="P10" s="631" t="s">
        <v>351</v>
      </c>
      <c r="Q10" s="631" t="s">
        <v>354</v>
      </c>
      <c r="R10" s="160"/>
      <c r="S10" s="631" t="s">
        <v>353</v>
      </c>
      <c r="T10" s="631" t="s">
        <v>352</v>
      </c>
      <c r="U10" s="631" t="s">
        <v>351</v>
      </c>
      <c r="V10" s="631" t="s">
        <v>350</v>
      </c>
      <c r="W10" s="23"/>
    </row>
    <row r="11" spans="2:24" ht="12.75">
      <c r="B11" s="632" t="s">
        <v>93</v>
      </c>
      <c r="C11" s="633" t="s">
        <v>5</v>
      </c>
      <c r="D11" s="127"/>
      <c r="E11" s="126"/>
      <c r="F11" s="126"/>
      <c r="G11" s="107">
        <f>D11+E11+F11</f>
        <v>0</v>
      </c>
      <c r="I11" s="127"/>
      <c r="J11" s="126"/>
      <c r="K11" s="126"/>
      <c r="L11" s="107">
        <f>I11+J11+K11</f>
        <v>0</v>
      </c>
      <c r="M11" s="17"/>
      <c r="N11" s="127"/>
      <c r="O11" s="126"/>
      <c r="P11" s="126"/>
      <c r="Q11" s="107">
        <f>N11+O11+P11</f>
        <v>0</v>
      </c>
      <c r="R11" s="17"/>
      <c r="S11" s="108">
        <f>D11+I11+N11</f>
        <v>0</v>
      </c>
      <c r="T11" s="108">
        <f>E11+J11+O11</f>
        <v>0</v>
      </c>
      <c r="U11" s="108">
        <f>F11+K11+P11</f>
        <v>0</v>
      </c>
      <c r="V11" s="107">
        <f>S11+T11+U11</f>
        <v>0</v>
      </c>
      <c r="W11" s="20"/>
      <c r="X11" s="25"/>
    </row>
    <row r="12" spans="2:23" ht="12.75">
      <c r="B12" s="214"/>
      <c r="C12" s="215"/>
      <c r="D12" s="110"/>
      <c r="E12" s="109"/>
      <c r="F12" s="109"/>
      <c r="G12" s="109"/>
      <c r="I12" s="110"/>
      <c r="J12" s="109"/>
      <c r="K12" s="109"/>
      <c r="L12" s="109"/>
      <c r="M12" s="17"/>
      <c r="N12" s="110"/>
      <c r="O12" s="109"/>
      <c r="P12" s="109"/>
      <c r="Q12" s="109"/>
      <c r="R12" s="17"/>
      <c r="S12" s="110"/>
      <c r="T12" s="110"/>
      <c r="U12" s="110"/>
      <c r="V12" s="109"/>
      <c r="W12" s="20"/>
    </row>
    <row r="13" spans="2:24" ht="12.75">
      <c r="B13" s="634" t="s">
        <v>7</v>
      </c>
      <c r="C13" s="635" t="s">
        <v>8</v>
      </c>
      <c r="D13" s="122"/>
      <c r="E13" s="121"/>
      <c r="F13" s="121"/>
      <c r="G13" s="107">
        <f>D13+E13+F13</f>
        <v>0</v>
      </c>
      <c r="I13" s="122"/>
      <c r="J13" s="121"/>
      <c r="K13" s="121"/>
      <c r="L13" s="107">
        <f>I13+J13+K13</f>
        <v>0</v>
      </c>
      <c r="M13" s="17"/>
      <c r="N13" s="122"/>
      <c r="O13" s="121"/>
      <c r="P13" s="121"/>
      <c r="Q13" s="107">
        <f>N13+O13+P13</f>
        <v>0</v>
      </c>
      <c r="R13" s="17"/>
      <c r="S13" s="108">
        <f>D13+I13+N13</f>
        <v>0</v>
      </c>
      <c r="T13" s="108">
        <f>E13+J13+O13</f>
        <v>0</v>
      </c>
      <c r="U13" s="108">
        <f>F13+K13+P13</f>
        <v>0</v>
      </c>
      <c r="V13" s="107">
        <f>S13+T13+U13</f>
        <v>0</v>
      </c>
      <c r="W13" s="20"/>
      <c r="X13" s="25"/>
    </row>
    <row r="14" spans="2:23" ht="12.75">
      <c r="B14" s="214"/>
      <c r="C14" s="215"/>
      <c r="D14" s="110"/>
      <c r="E14" s="109"/>
      <c r="F14" s="109"/>
      <c r="G14" s="109"/>
      <c r="I14" s="110"/>
      <c r="J14" s="109"/>
      <c r="K14" s="109"/>
      <c r="L14" s="109"/>
      <c r="M14" s="17"/>
      <c r="N14" s="110"/>
      <c r="O14" s="109"/>
      <c r="P14" s="109"/>
      <c r="Q14" s="109"/>
      <c r="R14" s="17"/>
      <c r="S14" s="110"/>
      <c r="T14" s="110"/>
      <c r="U14" s="110"/>
      <c r="V14" s="109"/>
      <c r="W14" s="20"/>
    </row>
    <row r="15" spans="2:24" ht="12.75">
      <c r="B15" s="634" t="s">
        <v>9</v>
      </c>
      <c r="C15" s="635" t="s">
        <v>19</v>
      </c>
      <c r="D15" s="122"/>
      <c r="E15" s="121"/>
      <c r="F15" s="121"/>
      <c r="G15" s="107">
        <f>D15+E15+F15</f>
        <v>0</v>
      </c>
      <c r="I15" s="122"/>
      <c r="J15" s="121"/>
      <c r="K15" s="121"/>
      <c r="L15" s="107">
        <f>I15+J15+K15</f>
        <v>0</v>
      </c>
      <c r="M15" s="17"/>
      <c r="N15" s="122"/>
      <c r="O15" s="121"/>
      <c r="P15" s="121"/>
      <c r="Q15" s="107">
        <f>N15+O15+P15</f>
        <v>0</v>
      </c>
      <c r="R15" s="17"/>
      <c r="S15" s="108">
        <f>D15+I15+N15</f>
        <v>0</v>
      </c>
      <c r="T15" s="108">
        <f>E15+J15+O15</f>
        <v>0</v>
      </c>
      <c r="U15" s="108">
        <f>F15+K15+P15</f>
        <v>0</v>
      </c>
      <c r="V15" s="107">
        <f>S15+T15+U15</f>
        <v>0</v>
      </c>
      <c r="W15" s="20"/>
      <c r="X15" s="25"/>
    </row>
    <row r="16" spans="2:23" ht="12.75">
      <c r="B16" s="214"/>
      <c r="C16" s="215"/>
      <c r="D16" s="110"/>
      <c r="E16" s="109"/>
      <c r="F16" s="109"/>
      <c r="G16" s="109"/>
      <c r="I16" s="110"/>
      <c r="J16" s="109"/>
      <c r="K16" s="109"/>
      <c r="L16" s="109"/>
      <c r="M16" s="17"/>
      <c r="N16" s="110"/>
      <c r="O16" s="109"/>
      <c r="P16" s="109"/>
      <c r="Q16" s="109"/>
      <c r="R16" s="17"/>
      <c r="S16" s="110"/>
      <c r="T16" s="110"/>
      <c r="U16" s="110"/>
      <c r="V16" s="109"/>
      <c r="W16" s="20"/>
    </row>
    <row r="17" spans="2:24" ht="12.75">
      <c r="B17" s="634" t="s">
        <v>11</v>
      </c>
      <c r="C17" s="635" t="s">
        <v>61</v>
      </c>
      <c r="D17" s="122"/>
      <c r="E17" s="121"/>
      <c r="F17" s="121"/>
      <c r="G17" s="107">
        <f>D17+E17+F17</f>
        <v>0</v>
      </c>
      <c r="I17" s="122"/>
      <c r="J17" s="121"/>
      <c r="K17" s="121"/>
      <c r="L17" s="107">
        <f>I17+J17+K17</f>
        <v>0</v>
      </c>
      <c r="M17" s="17"/>
      <c r="N17" s="122"/>
      <c r="O17" s="121"/>
      <c r="P17" s="121"/>
      <c r="Q17" s="107">
        <f>N17+O17+P17</f>
        <v>0</v>
      </c>
      <c r="R17" s="17"/>
      <c r="S17" s="108">
        <f>D17+I17+N17</f>
        <v>0</v>
      </c>
      <c r="T17" s="108">
        <f>E17+J17+O17</f>
        <v>0</v>
      </c>
      <c r="U17" s="108">
        <f>F17+K17+P17</f>
        <v>0</v>
      </c>
      <c r="V17" s="107">
        <f>S17+T17+U17</f>
        <v>0</v>
      </c>
      <c r="W17" s="20"/>
      <c r="X17" s="25"/>
    </row>
    <row r="18" spans="2:23" ht="12.75">
      <c r="B18" s="214"/>
      <c r="C18" s="215"/>
      <c r="D18" s="125"/>
      <c r="E18" s="124"/>
      <c r="F18" s="124"/>
      <c r="G18" s="124"/>
      <c r="I18" s="125"/>
      <c r="J18" s="124"/>
      <c r="K18" s="124"/>
      <c r="L18" s="124"/>
      <c r="M18" s="123"/>
      <c r="N18" s="125"/>
      <c r="O18" s="124"/>
      <c r="P18" s="124"/>
      <c r="Q18" s="124"/>
      <c r="R18" s="123"/>
      <c r="S18" s="125"/>
      <c r="T18" s="125"/>
      <c r="U18" s="125"/>
      <c r="V18" s="124"/>
      <c r="W18" s="20"/>
    </row>
    <row r="19" spans="2:24" ht="12.75">
      <c r="B19" s="634" t="s">
        <v>0</v>
      </c>
      <c r="C19" s="635" t="s">
        <v>20</v>
      </c>
      <c r="D19" s="122"/>
      <c r="E19" s="121"/>
      <c r="F19" s="121"/>
      <c r="G19" s="107">
        <f>D19+E19+F19</f>
        <v>0</v>
      </c>
      <c r="I19" s="122"/>
      <c r="J19" s="121"/>
      <c r="K19" s="121"/>
      <c r="L19" s="107">
        <f>I19+J19+K19</f>
        <v>0</v>
      </c>
      <c r="M19" s="123"/>
      <c r="N19" s="122"/>
      <c r="O19" s="121"/>
      <c r="P19" s="121"/>
      <c r="Q19" s="107">
        <f>N19+O19+P19</f>
        <v>0</v>
      </c>
      <c r="R19" s="123"/>
      <c r="S19" s="108">
        <f>D19+I19+N19</f>
        <v>0</v>
      </c>
      <c r="T19" s="108">
        <f>E19+J19+O19</f>
        <v>0</v>
      </c>
      <c r="U19" s="108">
        <f>F19+K19+P19</f>
        <v>0</v>
      </c>
      <c r="V19" s="107">
        <f>S19+T19+U19</f>
        <v>0</v>
      </c>
      <c r="W19" s="20"/>
      <c r="X19" s="25"/>
    </row>
    <row r="20" spans="2:23" ht="13.5">
      <c r="B20" s="216"/>
      <c r="C20" s="215"/>
      <c r="D20" s="125"/>
      <c r="E20" s="124"/>
      <c r="F20" s="124"/>
      <c r="G20" s="124"/>
      <c r="I20" s="125"/>
      <c r="J20" s="124"/>
      <c r="K20" s="124"/>
      <c r="L20" s="124"/>
      <c r="M20" s="123"/>
      <c r="N20" s="125"/>
      <c r="O20" s="124"/>
      <c r="P20" s="124"/>
      <c r="Q20" s="124"/>
      <c r="R20" s="123"/>
      <c r="S20" s="125"/>
      <c r="T20" s="125"/>
      <c r="U20" s="125"/>
      <c r="V20" s="124"/>
      <c r="W20" s="20"/>
    </row>
    <row r="21" spans="2:24" ht="12.75">
      <c r="B21" s="634" t="s">
        <v>2</v>
      </c>
      <c r="C21" s="635" t="s">
        <v>3</v>
      </c>
      <c r="D21" s="122"/>
      <c r="E21" s="121"/>
      <c r="F21" s="121"/>
      <c r="G21" s="107">
        <f>D21+E21+F21</f>
        <v>0</v>
      </c>
      <c r="I21" s="122"/>
      <c r="J21" s="121"/>
      <c r="K21" s="121"/>
      <c r="L21" s="107">
        <f>I21+J21+K21</f>
        <v>0</v>
      </c>
      <c r="M21" s="123"/>
      <c r="N21" s="122"/>
      <c r="O21" s="121"/>
      <c r="P21" s="121"/>
      <c r="Q21" s="107">
        <f>N21+O21+P21</f>
        <v>0</v>
      </c>
      <c r="R21" s="123"/>
      <c r="S21" s="108">
        <f>D21+I21+N21</f>
        <v>0</v>
      </c>
      <c r="T21" s="108">
        <f>E21+J21+O21</f>
        <v>0</v>
      </c>
      <c r="U21" s="108">
        <f>F21+K21+P21</f>
        <v>0</v>
      </c>
      <c r="V21" s="107">
        <f>S21+T21+U21</f>
        <v>0</v>
      </c>
      <c r="W21" s="20"/>
      <c r="X21" s="25"/>
    </row>
    <row r="22" spans="2:23" ht="13.5">
      <c r="B22" s="216"/>
      <c r="C22" s="215"/>
      <c r="D22" s="110"/>
      <c r="E22" s="109"/>
      <c r="F22" s="109"/>
      <c r="G22" s="109"/>
      <c r="I22" s="110"/>
      <c r="J22" s="109"/>
      <c r="K22" s="109"/>
      <c r="L22" s="109"/>
      <c r="M22" s="17"/>
      <c r="N22" s="110"/>
      <c r="O22" s="109"/>
      <c r="P22" s="109"/>
      <c r="Q22" s="109"/>
      <c r="R22" s="17"/>
      <c r="S22" s="110"/>
      <c r="T22" s="110"/>
      <c r="U22" s="110"/>
      <c r="V22" s="109"/>
      <c r="W22" s="20"/>
    </row>
    <row r="23" spans="2:24" ht="12.75">
      <c r="B23" s="634" t="s">
        <v>13</v>
      </c>
      <c r="C23" s="635" t="s">
        <v>23</v>
      </c>
      <c r="D23" s="122"/>
      <c r="E23" s="121"/>
      <c r="F23" s="121"/>
      <c r="G23" s="107">
        <f>D23+E23+F23</f>
        <v>0</v>
      </c>
      <c r="I23" s="122"/>
      <c r="J23" s="121"/>
      <c r="K23" s="121"/>
      <c r="L23" s="107">
        <f>I23+J23+K23</f>
        <v>0</v>
      </c>
      <c r="M23" s="17"/>
      <c r="N23" s="122"/>
      <c r="O23" s="121"/>
      <c r="P23" s="121"/>
      <c r="Q23" s="107">
        <f>N23+O23+P23</f>
        <v>0</v>
      </c>
      <c r="R23" s="17"/>
      <c r="S23" s="108">
        <f>D23+I23+N23</f>
        <v>0</v>
      </c>
      <c r="T23" s="108">
        <f>E23+J23+O23</f>
        <v>0</v>
      </c>
      <c r="U23" s="108">
        <f>F23+K23+P23</f>
        <v>0</v>
      </c>
      <c r="V23" s="107">
        <f>S23+T23+U23</f>
        <v>0</v>
      </c>
      <c r="W23" s="20"/>
      <c r="X23" s="25"/>
    </row>
    <row r="24" spans="2:23" ht="13.5">
      <c r="B24" s="216"/>
      <c r="C24" s="215"/>
      <c r="D24" s="110"/>
      <c r="E24" s="109"/>
      <c r="F24" s="109"/>
      <c r="G24" s="109"/>
      <c r="I24" s="110"/>
      <c r="J24" s="109"/>
      <c r="K24" s="109"/>
      <c r="L24" s="109"/>
      <c r="M24" s="17"/>
      <c r="N24" s="110"/>
      <c r="O24" s="109"/>
      <c r="P24" s="109"/>
      <c r="Q24" s="109"/>
      <c r="R24" s="17"/>
      <c r="S24" s="110"/>
      <c r="T24" s="110"/>
      <c r="U24" s="110"/>
      <c r="V24" s="109"/>
      <c r="W24" s="20"/>
    </row>
    <row r="25" spans="2:24" ht="12.75">
      <c r="B25" s="634" t="s">
        <v>14</v>
      </c>
      <c r="C25" s="635" t="s">
        <v>21</v>
      </c>
      <c r="D25" s="122"/>
      <c r="E25" s="121"/>
      <c r="F25" s="121"/>
      <c r="G25" s="107">
        <f>D25+E25+F25</f>
        <v>0</v>
      </c>
      <c r="I25" s="122"/>
      <c r="J25" s="121"/>
      <c r="K25" s="121"/>
      <c r="L25" s="107">
        <f>I25+J25+K25</f>
        <v>0</v>
      </c>
      <c r="M25" s="17"/>
      <c r="N25" s="122"/>
      <c r="O25" s="121"/>
      <c r="P25" s="121"/>
      <c r="Q25" s="107">
        <f>N25+O25+P25</f>
        <v>0</v>
      </c>
      <c r="R25" s="17"/>
      <c r="S25" s="108">
        <f>D25+I25+N25</f>
        <v>0</v>
      </c>
      <c r="T25" s="108">
        <f>E25+J25+O25</f>
        <v>0</v>
      </c>
      <c r="U25" s="108">
        <f>F25+K25+P25</f>
        <v>0</v>
      </c>
      <c r="V25" s="107">
        <f>S25+T25+U25</f>
        <v>0</v>
      </c>
      <c r="W25" s="20"/>
      <c r="X25" s="25"/>
    </row>
    <row r="26" spans="2:23" ht="13.5">
      <c r="B26" s="216"/>
      <c r="C26" s="215"/>
      <c r="D26" s="110"/>
      <c r="E26" s="109"/>
      <c r="F26" s="109"/>
      <c r="G26" s="109"/>
      <c r="I26" s="110"/>
      <c r="J26" s="109"/>
      <c r="K26" s="109"/>
      <c r="L26" s="109"/>
      <c r="M26" s="17"/>
      <c r="N26" s="110"/>
      <c r="O26" s="109"/>
      <c r="P26" s="109"/>
      <c r="Q26" s="109"/>
      <c r="R26" s="17"/>
      <c r="S26" s="110"/>
      <c r="T26" s="110"/>
      <c r="U26" s="110"/>
      <c r="V26" s="109"/>
      <c r="W26" s="20"/>
    </row>
    <row r="27" spans="2:24" ht="12.75">
      <c r="B27" s="634"/>
      <c r="C27" s="635" t="s">
        <v>335</v>
      </c>
      <c r="D27" s="108">
        <f>D11+D13+D15+D17+D19+D21+D23+D25+D31</f>
        <v>0</v>
      </c>
      <c r="E27" s="107">
        <f>E11+E13+E15+E17+E19+E21+E23+E25+E31</f>
        <v>0</v>
      </c>
      <c r="F27" s="107">
        <f>F11+F13+F15+F17+F19+F21+F23+F25+F31</f>
        <v>0</v>
      </c>
      <c r="G27" s="107">
        <f>G11+G13+G15+G17+G19+G21+G23+G25+G31</f>
        <v>0</v>
      </c>
      <c r="I27" s="108">
        <f>I11+I13+I15+I17+I19+I21+I23+I25+I31</f>
        <v>0</v>
      </c>
      <c r="J27" s="107">
        <f>J11+J13+J15+J17+J19+J21+J23+J25+J31</f>
        <v>0</v>
      </c>
      <c r="K27" s="107">
        <f>K11+K13+K15+K17+K19+K21+K23+K25+K31</f>
        <v>0</v>
      </c>
      <c r="L27" s="107">
        <f>L11+L13+L15+L17+L19+L21+L23+L25+L31</f>
        <v>0</v>
      </c>
      <c r="M27" s="17"/>
      <c r="N27" s="108">
        <f>N11+N13+N15+N17+N19+N21+N23+N25+N31</f>
        <v>0</v>
      </c>
      <c r="O27" s="107">
        <f>O11+O13+O15+O17+O19+O21+O23+O25+O31</f>
        <v>0</v>
      </c>
      <c r="P27" s="107">
        <f>P11+P13+P15+P17+P19+P21+P23+P25+P31</f>
        <v>0</v>
      </c>
      <c r="Q27" s="107">
        <f>Q11+Q13+Q15+Q17+Q19+Q21+Q23+Q25+Q31</f>
        <v>0</v>
      </c>
      <c r="R27" s="17"/>
      <c r="S27" s="108">
        <f>D27+I27+N27</f>
        <v>0</v>
      </c>
      <c r="T27" s="108">
        <f>E27+J27+O27</f>
        <v>0</v>
      </c>
      <c r="U27" s="108">
        <f>F27+K27+P27</f>
        <v>0</v>
      </c>
      <c r="V27" s="107">
        <f>V11+V13+V15+V17+V19+V21+V23+V25+V31</f>
        <v>0</v>
      </c>
      <c r="W27" s="20"/>
      <c r="X27" s="25"/>
    </row>
    <row r="28" spans="2:23" ht="13.5">
      <c r="B28" s="216"/>
      <c r="C28" s="215"/>
      <c r="D28" s="110"/>
      <c r="E28" s="109"/>
      <c r="F28" s="109"/>
      <c r="G28" s="109"/>
      <c r="I28" s="110"/>
      <c r="J28" s="109"/>
      <c r="K28" s="109"/>
      <c r="L28" s="109"/>
      <c r="M28" s="17"/>
      <c r="N28" s="110"/>
      <c r="O28" s="109"/>
      <c r="P28" s="109"/>
      <c r="Q28" s="109"/>
      <c r="R28" s="17"/>
      <c r="S28" s="110"/>
      <c r="T28" s="110"/>
      <c r="U28" s="110"/>
      <c r="V28" s="109"/>
      <c r="W28" s="20"/>
    </row>
    <row r="29" spans="2:24" ht="12.75">
      <c r="B29" s="634" t="s">
        <v>15</v>
      </c>
      <c r="C29" s="635" t="s">
        <v>74</v>
      </c>
      <c r="D29" s="122"/>
      <c r="E29" s="121"/>
      <c r="F29" s="121"/>
      <c r="G29" s="107">
        <f>D29+E29+F29</f>
        <v>0</v>
      </c>
      <c r="I29" s="122"/>
      <c r="J29" s="121"/>
      <c r="K29" s="121"/>
      <c r="L29" s="107">
        <f>I29+J29+K29</f>
        <v>0</v>
      </c>
      <c r="M29" s="17"/>
      <c r="N29" s="122"/>
      <c r="O29" s="121"/>
      <c r="P29" s="121"/>
      <c r="Q29" s="107">
        <f>N29+O29+P29</f>
        <v>0</v>
      </c>
      <c r="R29" s="17"/>
      <c r="S29" s="108">
        <f>D29+I29+N29</f>
        <v>0</v>
      </c>
      <c r="T29" s="108">
        <f>E29+J29+O29</f>
        <v>0</v>
      </c>
      <c r="U29" s="108">
        <f>F29+K29+P29</f>
        <v>0</v>
      </c>
      <c r="V29" s="107">
        <f>S29+T29+U29</f>
        <v>0</v>
      </c>
      <c r="W29" s="20"/>
      <c r="X29" s="25"/>
    </row>
    <row r="30" spans="2:23" ht="12.75">
      <c r="B30" s="214"/>
      <c r="C30" s="215"/>
      <c r="D30" s="110"/>
      <c r="E30" s="109"/>
      <c r="F30" s="109"/>
      <c r="G30" s="109"/>
      <c r="I30" s="110"/>
      <c r="J30" s="109"/>
      <c r="K30" s="109"/>
      <c r="L30" s="109"/>
      <c r="M30" s="17"/>
      <c r="N30" s="110"/>
      <c r="O30" s="109"/>
      <c r="P30" s="109"/>
      <c r="Q30" s="109"/>
      <c r="R30" s="17"/>
      <c r="S30" s="110"/>
      <c r="T30" s="110"/>
      <c r="U30" s="110"/>
      <c r="V30" s="109"/>
      <c r="W30" s="20"/>
    </row>
    <row r="31" spans="2:23" ht="12.75">
      <c r="B31" s="634" t="s">
        <v>25</v>
      </c>
      <c r="C31" s="635" t="s">
        <v>24</v>
      </c>
      <c r="D31" s="122"/>
      <c r="E31" s="121"/>
      <c r="F31" s="121"/>
      <c r="G31" s="107">
        <f>D31+E31+F31</f>
        <v>0</v>
      </c>
      <c r="I31" s="122"/>
      <c r="J31" s="121"/>
      <c r="K31" s="121"/>
      <c r="L31" s="107">
        <f>I31+J31+K31</f>
        <v>0</v>
      </c>
      <c r="M31" s="17"/>
      <c r="N31" s="122"/>
      <c r="O31" s="121"/>
      <c r="P31" s="121"/>
      <c r="Q31" s="107">
        <f>N31+O31+P31</f>
        <v>0</v>
      </c>
      <c r="R31" s="17"/>
      <c r="S31" s="108">
        <f>D31+I31+N31</f>
        <v>0</v>
      </c>
      <c r="T31" s="108">
        <f>E31+J31+O31</f>
        <v>0</v>
      </c>
      <c r="U31" s="108">
        <f>F31+K31+P31</f>
        <v>0</v>
      </c>
      <c r="V31" s="107">
        <f>S31+T31+U31</f>
        <v>0</v>
      </c>
      <c r="W31" s="20"/>
    </row>
    <row r="32" spans="2:23" ht="13.5" thickBot="1">
      <c r="B32" s="50"/>
      <c r="C32" s="51"/>
      <c r="D32" s="116"/>
      <c r="E32" s="115"/>
      <c r="F32" s="115"/>
      <c r="G32" s="115"/>
      <c r="I32" s="116"/>
      <c r="J32" s="115"/>
      <c r="K32" s="115"/>
      <c r="L32" s="115"/>
      <c r="M32" s="17"/>
      <c r="N32" s="116"/>
      <c r="O32" s="115"/>
      <c r="P32" s="115"/>
      <c r="Q32" s="115"/>
      <c r="R32" s="17"/>
      <c r="S32" s="116"/>
      <c r="T32" s="116"/>
      <c r="U32" s="116"/>
      <c r="V32" s="115"/>
      <c r="W32" s="20"/>
    </row>
    <row r="33" spans="2:23" ht="13.5" thickBot="1">
      <c r="B33" s="636" t="s">
        <v>73</v>
      </c>
      <c r="C33" s="872" t="s">
        <v>82</v>
      </c>
      <c r="D33" s="637">
        <f>D29+D27</f>
        <v>0</v>
      </c>
      <c r="E33" s="637">
        <f>E29+E27</f>
        <v>0</v>
      </c>
      <c r="F33" s="637">
        <f>F29+F27</f>
        <v>0</v>
      </c>
      <c r="G33" s="637">
        <f>G29+G27</f>
        <v>0</v>
      </c>
      <c r="I33" s="637">
        <f>I29+I27</f>
        <v>0</v>
      </c>
      <c r="J33" s="637">
        <f>J29+J27</f>
        <v>0</v>
      </c>
      <c r="K33" s="637"/>
      <c r="L33" s="637">
        <f>L29+L27</f>
        <v>0</v>
      </c>
      <c r="M33" s="17"/>
      <c r="N33" s="637">
        <f>N29+N27</f>
        <v>0</v>
      </c>
      <c r="O33" s="637">
        <f>O29+O27</f>
        <v>0</v>
      </c>
      <c r="P33" s="637">
        <f>P29+P27</f>
        <v>0</v>
      </c>
      <c r="Q33" s="637">
        <f>Q29+Q27</f>
        <v>0</v>
      </c>
      <c r="R33" s="17"/>
      <c r="S33" s="637">
        <f>S29+S27</f>
        <v>0</v>
      </c>
      <c r="T33" s="637">
        <f>T29+T27</f>
        <v>0</v>
      </c>
      <c r="U33" s="637">
        <f>U29+U27</f>
        <v>0</v>
      </c>
      <c r="V33" s="637">
        <f>V29+V27</f>
        <v>0</v>
      </c>
      <c r="W33" s="118"/>
    </row>
    <row r="34" spans="2:23" ht="12.75">
      <c r="B34" s="20"/>
      <c r="C34" s="21"/>
      <c r="D34" s="19"/>
      <c r="E34" s="19"/>
      <c r="F34" s="19"/>
      <c r="G34" s="19"/>
      <c r="H34" s="19"/>
      <c r="I34" s="19"/>
      <c r="J34" s="19"/>
      <c r="K34" s="19"/>
      <c r="L34" s="19"/>
      <c r="M34" s="19"/>
      <c r="N34" s="19"/>
      <c r="O34" s="19"/>
      <c r="P34" s="19"/>
      <c r="Q34" s="19"/>
      <c r="R34" s="19"/>
      <c r="S34" s="19"/>
      <c r="T34" s="19"/>
      <c r="U34" s="19"/>
      <c r="V34" s="19"/>
      <c r="W34" s="19"/>
    </row>
  </sheetData>
  <sheetProtection/>
  <mergeCells count="6">
    <mergeCell ref="I6:N6"/>
    <mergeCell ref="D8:G9"/>
    <mergeCell ref="I8:L9"/>
    <mergeCell ref="N8:Q9"/>
    <mergeCell ref="S8:V9"/>
    <mergeCell ref="I2:N5"/>
  </mergeCells>
  <printOptions/>
  <pageMargins left="0.7" right="0.7" top="0.75" bottom="0.75" header="0.3" footer="0.3"/>
  <pageSetup fitToHeight="1" fitToWidth="1" horizontalDpi="600" verticalDpi="600" orientation="landscape" paperSize="9" scale="49" r:id="rId1"/>
</worksheet>
</file>

<file path=xl/worksheets/sheet16.xml><?xml version="1.0" encoding="utf-8"?>
<worksheet xmlns="http://schemas.openxmlformats.org/spreadsheetml/2006/main" xmlns:r="http://schemas.openxmlformats.org/officeDocument/2006/relationships">
  <sheetPr>
    <pageSetUpPr fitToPage="1"/>
  </sheetPr>
  <dimension ref="A2:AD76"/>
  <sheetViews>
    <sheetView zoomScalePageLayoutView="0" workbookViewId="0" topLeftCell="A24">
      <selection activeCell="A44" sqref="A44"/>
    </sheetView>
  </sheetViews>
  <sheetFormatPr defaultColWidth="8.8515625" defaultRowHeight="12.75"/>
  <cols>
    <col min="1" max="1" width="5.421875" style="7" customWidth="1"/>
    <col min="2" max="2" width="6.140625" style="7" customWidth="1"/>
    <col min="3" max="3" width="7.421875" style="7" customWidth="1"/>
    <col min="4" max="4" width="20.421875" style="7" customWidth="1"/>
    <col min="5" max="5" width="7.421875" style="7" bestFit="1" customWidth="1"/>
    <col min="6" max="6" width="8.8515625" style="7" customWidth="1"/>
    <col min="7" max="7" width="7.28125" style="7" bestFit="1" customWidth="1"/>
    <col min="8" max="8" width="5.421875" style="7" bestFit="1" customWidth="1"/>
    <col min="9" max="11" width="11.421875" style="7" customWidth="1"/>
    <col min="12" max="12" width="7.28125" style="7" bestFit="1" customWidth="1"/>
    <col min="13" max="13" width="8.8515625" style="7" customWidth="1"/>
    <col min="14" max="14" width="7.28125" style="7" bestFit="1" customWidth="1"/>
    <col min="15" max="15" width="5.421875" style="7" bestFit="1" customWidth="1"/>
    <col min="16" max="18" width="11.421875" style="7" customWidth="1"/>
    <col min="19" max="19" width="11.140625" style="7" bestFit="1" customWidth="1"/>
    <col min="20" max="20" width="8.8515625" style="7" bestFit="1" customWidth="1"/>
    <col min="21" max="21" width="7.28125" style="7" bestFit="1" customWidth="1"/>
    <col min="22" max="22" width="5.421875" style="7" bestFit="1" customWidth="1"/>
    <col min="23" max="25" width="11.421875" style="7" customWidth="1"/>
    <col min="26" max="26" width="5.140625" style="7" customWidth="1"/>
    <col min="27" max="29" width="11.421875" style="7" customWidth="1"/>
    <col min="30" max="16384" width="8.8515625" style="7" customWidth="1"/>
  </cols>
  <sheetData>
    <row r="1" ht="13.5" thickBot="1"/>
    <row r="2" spans="1:14" ht="12.75" customHeight="1">
      <c r="A2" s="165" t="s">
        <v>127</v>
      </c>
      <c r="B2" s="38"/>
      <c r="C2" s="38"/>
      <c r="D2" s="38"/>
      <c r="H2" s="1211" t="s">
        <v>243</v>
      </c>
      <c r="I2" s="1212"/>
      <c r="J2" s="1212"/>
      <c r="K2" s="1212"/>
      <c r="L2" s="1212"/>
      <c r="M2" s="1212"/>
      <c r="N2" s="1213"/>
    </row>
    <row r="3" spans="1:25" ht="12.75" customHeight="1">
      <c r="A3" s="165" t="s">
        <v>128</v>
      </c>
      <c r="B3" s="38"/>
      <c r="C3" s="38"/>
      <c r="D3" s="38"/>
      <c r="H3" s="1214"/>
      <c r="I3" s="1215"/>
      <c r="J3" s="1215"/>
      <c r="K3" s="1215"/>
      <c r="L3" s="1215"/>
      <c r="M3" s="1215"/>
      <c r="N3" s="1216"/>
      <c r="R3" s="37"/>
      <c r="S3" s="38"/>
      <c r="T3" s="38"/>
      <c r="U3" s="38"/>
      <c r="V3" s="38"/>
      <c r="W3" s="38"/>
      <c r="X3" s="38"/>
      <c r="Y3" s="38"/>
    </row>
    <row r="4" spans="1:25" ht="12.75" customHeight="1">
      <c r="A4" s="165" t="s">
        <v>129</v>
      </c>
      <c r="B4" s="38"/>
      <c r="C4" s="38"/>
      <c r="D4" s="38"/>
      <c r="H4" s="1214"/>
      <c r="I4" s="1215"/>
      <c r="J4" s="1215"/>
      <c r="K4" s="1215"/>
      <c r="L4" s="1215"/>
      <c r="M4" s="1215"/>
      <c r="N4" s="1216"/>
      <c r="R4" s="39"/>
      <c r="T4" s="38"/>
      <c r="U4" s="38"/>
      <c r="V4" s="38"/>
      <c r="W4" s="38"/>
      <c r="X4" s="38"/>
      <c r="Y4" s="38"/>
    </row>
    <row r="5" spans="1:25" ht="12.75" customHeight="1">
      <c r="A5" s="165" t="s">
        <v>130</v>
      </c>
      <c r="B5" s="38"/>
      <c r="C5" s="38"/>
      <c r="D5" s="38"/>
      <c r="H5" s="1214"/>
      <c r="I5" s="1215"/>
      <c r="J5" s="1215"/>
      <c r="K5" s="1215"/>
      <c r="L5" s="1215"/>
      <c r="M5" s="1215"/>
      <c r="N5" s="1216"/>
      <c r="U5" s="38"/>
      <c r="V5" s="38"/>
      <c r="W5" s="38"/>
      <c r="X5" s="38"/>
      <c r="Y5" s="38"/>
    </row>
    <row r="6" spans="1:25" ht="13.5" customHeight="1" thickBot="1">
      <c r="A6" s="165" t="s">
        <v>131</v>
      </c>
      <c r="B6" s="38"/>
      <c r="C6" s="38"/>
      <c r="D6" s="38"/>
      <c r="H6" s="1217"/>
      <c r="I6" s="1218"/>
      <c r="J6" s="1218"/>
      <c r="K6" s="1218"/>
      <c r="L6" s="1218"/>
      <c r="M6" s="1218"/>
      <c r="N6" s="1219"/>
      <c r="O6" s="166" t="s">
        <v>468</v>
      </c>
      <c r="P6" s="39"/>
      <c r="Q6" s="39"/>
      <c r="R6" s="33"/>
      <c r="S6" s="33"/>
      <c r="T6" s="33"/>
      <c r="U6" s="33"/>
      <c r="V6" s="33"/>
      <c r="W6" s="33"/>
      <c r="X6" s="33"/>
      <c r="Y6" s="33"/>
    </row>
    <row r="7" spans="1:25" ht="13.5" customHeight="1" thickBot="1">
      <c r="A7" s="165" t="s">
        <v>152</v>
      </c>
      <c r="B7" s="38"/>
      <c r="C7" s="38"/>
      <c r="D7" s="38"/>
      <c r="H7" s="1034" t="s">
        <v>126</v>
      </c>
      <c r="I7" s="1035"/>
      <c r="J7" s="1035"/>
      <c r="K7" s="1035"/>
      <c r="L7" s="1035"/>
      <c r="M7" s="1035"/>
      <c r="N7" s="1036"/>
      <c r="O7" s="166" t="s">
        <v>132</v>
      </c>
      <c r="P7" s="39"/>
      <c r="Q7" s="39"/>
      <c r="R7" s="33"/>
      <c r="S7" s="33"/>
      <c r="T7" s="33"/>
      <c r="U7" s="33"/>
      <c r="V7" s="33"/>
      <c r="W7" s="33"/>
      <c r="X7" s="33"/>
      <c r="Y7" s="33"/>
    </row>
    <row r="8" spans="1:30" ht="13.5" thickBot="1">
      <c r="A8" s="41"/>
      <c r="B8" s="9"/>
      <c r="C8" s="10"/>
      <c r="D8" s="11"/>
      <c r="E8" s="12"/>
      <c r="F8" s="12"/>
      <c r="G8" s="12"/>
      <c r="H8" s="13"/>
      <c r="I8" s="13"/>
      <c r="J8" s="13"/>
      <c r="N8" s="12"/>
      <c r="O8" s="13"/>
      <c r="P8" s="13"/>
      <c r="Q8" s="13"/>
      <c r="R8" s="14"/>
      <c r="S8" s="14"/>
      <c r="T8" s="14"/>
      <c r="U8" s="14"/>
      <c r="V8" s="14"/>
      <c r="W8" s="14"/>
      <c r="X8" s="14"/>
      <c r="Y8" s="14"/>
      <c r="AA8" s="13"/>
      <c r="AB8" s="13"/>
      <c r="AC8" s="13"/>
      <c r="AD8" s="8"/>
    </row>
    <row r="9" spans="1:29" ht="13.5">
      <c r="A9" s="69"/>
      <c r="B9" s="70"/>
      <c r="C9" s="71"/>
      <c r="D9" s="72"/>
      <c r="E9" s="1220" t="s">
        <v>122</v>
      </c>
      <c r="F9" s="1221"/>
      <c r="G9" s="1221"/>
      <c r="H9" s="1221"/>
      <c r="I9" s="1221"/>
      <c r="J9" s="1221"/>
      <c r="K9" s="1222"/>
      <c r="L9" s="1220" t="s">
        <v>123</v>
      </c>
      <c r="M9" s="1221"/>
      <c r="N9" s="1221"/>
      <c r="O9" s="1221"/>
      <c r="P9" s="1221"/>
      <c r="Q9" s="1221"/>
      <c r="R9" s="1222"/>
      <c r="S9" s="1220" t="s">
        <v>124</v>
      </c>
      <c r="T9" s="1221"/>
      <c r="U9" s="1221"/>
      <c r="V9" s="1221"/>
      <c r="W9" s="1221"/>
      <c r="X9" s="1221"/>
      <c r="Y9" s="1222"/>
      <c r="Z9" s="154"/>
      <c r="AA9" s="1220" t="s">
        <v>18</v>
      </c>
      <c r="AB9" s="1221"/>
      <c r="AC9" s="1222"/>
    </row>
    <row r="10" spans="1:29" ht="14.25" thickBot="1">
      <c r="A10" s="15"/>
      <c r="B10" s="9"/>
      <c r="C10" s="13"/>
      <c r="D10" s="68"/>
      <c r="E10" s="1223"/>
      <c r="F10" s="1224"/>
      <c r="G10" s="1224"/>
      <c r="H10" s="1224"/>
      <c r="I10" s="1224"/>
      <c r="J10" s="1224"/>
      <c r="K10" s="1225"/>
      <c r="L10" s="1223"/>
      <c r="M10" s="1224"/>
      <c r="N10" s="1224"/>
      <c r="O10" s="1224"/>
      <c r="P10" s="1224"/>
      <c r="Q10" s="1224"/>
      <c r="R10" s="1225"/>
      <c r="S10" s="1223"/>
      <c r="T10" s="1224"/>
      <c r="U10" s="1224"/>
      <c r="V10" s="1224"/>
      <c r="W10" s="1224"/>
      <c r="X10" s="1224"/>
      <c r="Y10" s="1225"/>
      <c r="Z10" s="154"/>
      <c r="AA10" s="1226"/>
      <c r="AB10" s="1227"/>
      <c r="AC10" s="1228"/>
    </row>
    <row r="11" spans="1:29" s="16" customFormat="1" ht="23.25" customHeight="1">
      <c r="A11" s="282" t="s">
        <v>4</v>
      </c>
      <c r="B11" s="1209" t="s">
        <v>5</v>
      </c>
      <c r="C11" s="1210"/>
      <c r="D11" s="283" t="s">
        <v>88</v>
      </c>
      <c r="E11" s="284" t="s">
        <v>94</v>
      </c>
      <c r="F11" s="285" t="s">
        <v>92</v>
      </c>
      <c r="G11" s="285" t="s">
        <v>95</v>
      </c>
      <c r="H11" s="285" t="s">
        <v>10</v>
      </c>
      <c r="I11" s="280" t="s">
        <v>319</v>
      </c>
      <c r="J11" s="280" t="s">
        <v>320</v>
      </c>
      <c r="K11" s="286" t="s">
        <v>321</v>
      </c>
      <c r="L11" s="287" t="s">
        <v>94</v>
      </c>
      <c r="M11" s="288" t="s">
        <v>92</v>
      </c>
      <c r="N11" s="288" t="s">
        <v>95</v>
      </c>
      <c r="O11" s="288" t="s">
        <v>10</v>
      </c>
      <c r="P11" s="280" t="s">
        <v>319</v>
      </c>
      <c r="Q11" s="280" t="s">
        <v>320</v>
      </c>
      <c r="R11" s="286" t="s">
        <v>321</v>
      </c>
      <c r="S11" s="287" t="s">
        <v>94</v>
      </c>
      <c r="T11" s="288" t="s">
        <v>92</v>
      </c>
      <c r="U11" s="288" t="s">
        <v>95</v>
      </c>
      <c r="V11" s="288" t="s">
        <v>10</v>
      </c>
      <c r="W11" s="280" t="s">
        <v>319</v>
      </c>
      <c r="X11" s="280" t="s">
        <v>320</v>
      </c>
      <c r="Y11" s="281" t="s">
        <v>321</v>
      </c>
      <c r="Z11" s="159"/>
      <c r="AA11" s="279" t="s">
        <v>319</v>
      </c>
      <c r="AB11" s="280" t="s">
        <v>320</v>
      </c>
      <c r="AC11" s="281" t="s">
        <v>321</v>
      </c>
    </row>
    <row r="12" spans="1:29" s="258" customFormat="1" ht="12.75">
      <c r="A12" s="289"/>
      <c r="B12" s="290"/>
      <c r="C12" s="291"/>
      <c r="D12" s="254"/>
      <c r="E12" s="239"/>
      <c r="F12" s="255"/>
      <c r="G12" s="256"/>
      <c r="H12" s="257"/>
      <c r="I12" s="244">
        <f aca="true" t="shared" si="0" ref="I12:I19">E12*F12*G12*H12</f>
        <v>0</v>
      </c>
      <c r="J12" s="241"/>
      <c r="K12" s="242"/>
      <c r="L12" s="239"/>
      <c r="M12" s="255"/>
      <c r="N12" s="256"/>
      <c r="O12" s="257"/>
      <c r="P12" s="244">
        <f aca="true" t="shared" si="1" ref="P12:P19">L12*M12*N12*O12</f>
        <v>0</v>
      </c>
      <c r="Q12" s="241"/>
      <c r="R12" s="242"/>
      <c r="S12" s="239"/>
      <c r="T12" s="255"/>
      <c r="U12" s="256"/>
      <c r="V12" s="257"/>
      <c r="W12" s="244">
        <f aca="true" t="shared" si="2" ref="W12:W19">S12*T12*U12*V12</f>
        <v>0</v>
      </c>
      <c r="X12" s="241"/>
      <c r="Y12" s="243"/>
      <c r="AA12" s="259">
        <f aca="true" t="shared" si="3" ref="AA12:AC19">I12+P12+W12</f>
        <v>0</v>
      </c>
      <c r="AB12" s="259">
        <f t="shared" si="3"/>
        <v>0</v>
      </c>
      <c r="AC12" s="259">
        <f t="shared" si="3"/>
        <v>0</v>
      </c>
    </row>
    <row r="13" spans="1:29" s="258" customFormat="1" ht="12.75">
      <c r="A13" s="289"/>
      <c r="B13" s="290"/>
      <c r="C13" s="291"/>
      <c r="D13" s="254"/>
      <c r="E13" s="239"/>
      <c r="F13" s="255"/>
      <c r="G13" s="256"/>
      <c r="H13" s="257"/>
      <c r="I13" s="244">
        <f t="shared" si="0"/>
        <v>0</v>
      </c>
      <c r="J13" s="241"/>
      <c r="K13" s="242"/>
      <c r="L13" s="239"/>
      <c r="M13" s="255"/>
      <c r="N13" s="256"/>
      <c r="O13" s="257"/>
      <c r="P13" s="244">
        <f t="shared" si="1"/>
        <v>0</v>
      </c>
      <c r="Q13" s="241"/>
      <c r="R13" s="242"/>
      <c r="S13" s="239"/>
      <c r="T13" s="255"/>
      <c r="U13" s="256"/>
      <c r="V13" s="257"/>
      <c r="W13" s="244">
        <f t="shared" si="2"/>
        <v>0</v>
      </c>
      <c r="X13" s="241"/>
      <c r="Y13" s="243"/>
      <c r="AA13" s="259">
        <f t="shared" si="3"/>
        <v>0</v>
      </c>
      <c r="AB13" s="259">
        <f t="shared" si="3"/>
        <v>0</v>
      </c>
      <c r="AC13" s="259">
        <f t="shared" si="3"/>
        <v>0</v>
      </c>
    </row>
    <row r="14" spans="1:29" s="258" customFormat="1" ht="12.75">
      <c r="A14" s="289"/>
      <c r="B14" s="290"/>
      <c r="C14" s="291"/>
      <c r="D14" s="254"/>
      <c r="E14" s="239"/>
      <c r="F14" s="255"/>
      <c r="G14" s="256"/>
      <c r="H14" s="257"/>
      <c r="I14" s="244">
        <f t="shared" si="0"/>
        <v>0</v>
      </c>
      <c r="J14" s="241"/>
      <c r="K14" s="242"/>
      <c r="L14" s="239"/>
      <c r="M14" s="255"/>
      <c r="N14" s="256"/>
      <c r="O14" s="257"/>
      <c r="P14" s="244">
        <f t="shared" si="1"/>
        <v>0</v>
      </c>
      <c r="Q14" s="241"/>
      <c r="R14" s="242"/>
      <c r="S14" s="239"/>
      <c r="T14" s="255"/>
      <c r="U14" s="256"/>
      <c r="V14" s="257"/>
      <c r="W14" s="244">
        <f t="shared" si="2"/>
        <v>0</v>
      </c>
      <c r="X14" s="241"/>
      <c r="Y14" s="243"/>
      <c r="AA14" s="259">
        <f t="shared" si="3"/>
        <v>0</v>
      </c>
      <c r="AB14" s="259">
        <f t="shared" si="3"/>
        <v>0</v>
      </c>
      <c r="AC14" s="259">
        <f t="shared" si="3"/>
        <v>0</v>
      </c>
    </row>
    <row r="15" spans="1:29" s="258" customFormat="1" ht="12.75">
      <c r="A15" s="289"/>
      <c r="B15" s="290"/>
      <c r="C15" s="291"/>
      <c r="D15" s="254"/>
      <c r="E15" s="239"/>
      <c r="F15" s="255"/>
      <c r="G15" s="256"/>
      <c r="H15" s="257"/>
      <c r="I15" s="244">
        <f t="shared" si="0"/>
        <v>0</v>
      </c>
      <c r="J15" s="241"/>
      <c r="K15" s="242"/>
      <c r="L15" s="239"/>
      <c r="M15" s="255"/>
      <c r="N15" s="256"/>
      <c r="O15" s="257"/>
      <c r="P15" s="244">
        <f t="shared" si="1"/>
        <v>0</v>
      </c>
      <c r="Q15" s="241"/>
      <c r="R15" s="242"/>
      <c r="S15" s="239"/>
      <c r="T15" s="255"/>
      <c r="U15" s="256"/>
      <c r="V15" s="257"/>
      <c r="W15" s="244">
        <f t="shared" si="2"/>
        <v>0</v>
      </c>
      <c r="X15" s="241"/>
      <c r="Y15" s="243"/>
      <c r="AA15" s="259">
        <f t="shared" si="3"/>
        <v>0</v>
      </c>
      <c r="AB15" s="259">
        <f t="shared" si="3"/>
        <v>0</v>
      </c>
      <c r="AC15" s="259">
        <f t="shared" si="3"/>
        <v>0</v>
      </c>
    </row>
    <row r="16" spans="1:29" s="258" customFormat="1" ht="12.75">
      <c r="A16" s="289"/>
      <c r="B16" s="290"/>
      <c r="C16" s="291"/>
      <c r="D16" s="254"/>
      <c r="E16" s="239"/>
      <c r="F16" s="255"/>
      <c r="G16" s="256"/>
      <c r="H16" s="257"/>
      <c r="I16" s="244">
        <f t="shared" si="0"/>
        <v>0</v>
      </c>
      <c r="J16" s="241"/>
      <c r="K16" s="242"/>
      <c r="L16" s="239"/>
      <c r="M16" s="255"/>
      <c r="N16" s="256"/>
      <c r="O16" s="257"/>
      <c r="P16" s="244">
        <f t="shared" si="1"/>
        <v>0</v>
      </c>
      <c r="Q16" s="241"/>
      <c r="R16" s="242"/>
      <c r="S16" s="239"/>
      <c r="T16" s="255"/>
      <c r="U16" s="256"/>
      <c r="V16" s="257"/>
      <c r="W16" s="244">
        <f t="shared" si="2"/>
        <v>0</v>
      </c>
      <c r="X16" s="241"/>
      <c r="Y16" s="243"/>
      <c r="AA16" s="259">
        <f t="shared" si="3"/>
        <v>0</v>
      </c>
      <c r="AB16" s="259">
        <f t="shared" si="3"/>
        <v>0</v>
      </c>
      <c r="AC16" s="259">
        <f t="shared" si="3"/>
        <v>0</v>
      </c>
    </row>
    <row r="17" spans="1:29" s="258" customFormat="1" ht="12.75">
      <c r="A17" s="289"/>
      <c r="B17" s="290"/>
      <c r="C17" s="291"/>
      <c r="D17" s="254"/>
      <c r="E17" s="239"/>
      <c r="F17" s="255"/>
      <c r="G17" s="256"/>
      <c r="H17" s="257"/>
      <c r="I17" s="244">
        <f t="shared" si="0"/>
        <v>0</v>
      </c>
      <c r="J17" s="241"/>
      <c r="K17" s="242"/>
      <c r="L17" s="239"/>
      <c r="M17" s="255"/>
      <c r="N17" s="256"/>
      <c r="O17" s="257"/>
      <c r="P17" s="244">
        <f t="shared" si="1"/>
        <v>0</v>
      </c>
      <c r="Q17" s="241"/>
      <c r="R17" s="242"/>
      <c r="S17" s="239"/>
      <c r="T17" s="255"/>
      <c r="U17" s="256"/>
      <c r="V17" s="257"/>
      <c r="W17" s="244">
        <f t="shared" si="2"/>
        <v>0</v>
      </c>
      <c r="X17" s="241"/>
      <c r="Y17" s="243"/>
      <c r="AA17" s="259">
        <f t="shared" si="3"/>
        <v>0</v>
      </c>
      <c r="AB17" s="259">
        <f t="shared" si="3"/>
        <v>0</v>
      </c>
      <c r="AC17" s="259">
        <f t="shared" si="3"/>
        <v>0</v>
      </c>
    </row>
    <row r="18" spans="1:29" s="258" customFormat="1" ht="12.75">
      <c r="A18" s="289"/>
      <c r="B18" s="290"/>
      <c r="C18" s="291"/>
      <c r="D18" s="254"/>
      <c r="E18" s="239"/>
      <c r="F18" s="255"/>
      <c r="G18" s="256"/>
      <c r="H18" s="257"/>
      <c r="I18" s="244">
        <f t="shared" si="0"/>
        <v>0</v>
      </c>
      <c r="J18" s="241"/>
      <c r="K18" s="242"/>
      <c r="L18" s="239"/>
      <c r="M18" s="255"/>
      <c r="N18" s="256"/>
      <c r="O18" s="257"/>
      <c r="P18" s="244">
        <f t="shared" si="1"/>
        <v>0</v>
      </c>
      <c r="Q18" s="241"/>
      <c r="R18" s="242"/>
      <c r="S18" s="239"/>
      <c r="T18" s="255"/>
      <c r="U18" s="256"/>
      <c r="V18" s="257"/>
      <c r="W18" s="244">
        <f t="shared" si="2"/>
        <v>0</v>
      </c>
      <c r="X18" s="241"/>
      <c r="Y18" s="243"/>
      <c r="AA18" s="259">
        <f t="shared" si="3"/>
        <v>0</v>
      </c>
      <c r="AB18" s="259">
        <f t="shared" si="3"/>
        <v>0</v>
      </c>
      <c r="AC18" s="259">
        <f t="shared" si="3"/>
        <v>0</v>
      </c>
    </row>
    <row r="19" spans="1:29" s="258" customFormat="1" ht="12.75">
      <c r="A19" s="289"/>
      <c r="B19" s="290"/>
      <c r="C19" s="291"/>
      <c r="D19" s="260"/>
      <c r="E19" s="239"/>
      <c r="F19" s="255"/>
      <c r="G19" s="256"/>
      <c r="H19" s="257"/>
      <c r="I19" s="244">
        <f t="shared" si="0"/>
        <v>0</v>
      </c>
      <c r="J19" s="241"/>
      <c r="K19" s="242"/>
      <c r="L19" s="239"/>
      <c r="M19" s="255"/>
      <c r="N19" s="256"/>
      <c r="O19" s="257"/>
      <c r="P19" s="244">
        <f t="shared" si="1"/>
        <v>0</v>
      </c>
      <c r="Q19" s="241"/>
      <c r="R19" s="242"/>
      <c r="S19" s="239"/>
      <c r="T19" s="255"/>
      <c r="U19" s="256"/>
      <c r="V19" s="257"/>
      <c r="W19" s="244">
        <f t="shared" si="2"/>
        <v>0</v>
      </c>
      <c r="X19" s="241"/>
      <c r="Y19" s="243"/>
      <c r="AA19" s="261">
        <f t="shared" si="3"/>
        <v>0</v>
      </c>
      <c r="AB19" s="261">
        <f t="shared" si="3"/>
        <v>0</v>
      </c>
      <c r="AC19" s="261">
        <f t="shared" si="3"/>
        <v>0</v>
      </c>
    </row>
    <row r="20" spans="1:29" ht="14.25" thickBot="1">
      <c r="A20" s="292"/>
      <c r="B20" s="293"/>
      <c r="C20" s="295" t="s">
        <v>6</v>
      </c>
      <c r="D20" s="296"/>
      <c r="E20" s="994"/>
      <c r="F20" s="995"/>
      <c r="G20" s="995"/>
      <c r="H20" s="995"/>
      <c r="I20" s="237">
        <f>SUM(I12:I19)</f>
        <v>0</v>
      </c>
      <c r="J20" s="237">
        <f>SUM(J12:J19)</f>
        <v>0</v>
      </c>
      <c r="K20" s="237">
        <f>SUM(K12:K19)</f>
        <v>0</v>
      </c>
      <c r="L20" s="1172"/>
      <c r="M20" s="1173"/>
      <c r="N20" s="1173"/>
      <c r="O20" s="1174"/>
      <c r="P20" s="237">
        <f>SUM(P12:P19)</f>
        <v>0</v>
      </c>
      <c r="Q20" s="237">
        <f>SUM(Q12:Q19)</f>
        <v>0</v>
      </c>
      <c r="R20" s="237">
        <f>SUM(R12:R19)</f>
        <v>0</v>
      </c>
      <c r="S20" s="994"/>
      <c r="T20" s="995"/>
      <c r="U20" s="995"/>
      <c r="V20" s="995"/>
      <c r="W20" s="237">
        <f>SUM(W12:W19)</f>
        <v>0</v>
      </c>
      <c r="X20" s="237">
        <f>SUM(X12:X19)</f>
        <v>0</v>
      </c>
      <c r="Y20" s="238">
        <f>SUM(Y12:Y19)</f>
        <v>0</v>
      </c>
      <c r="Z20" s="258"/>
      <c r="AA20" s="792">
        <f>SUM(AA12:AA19)</f>
        <v>0</v>
      </c>
      <c r="AB20" s="792">
        <f>SUM(AB12:AB19)</f>
        <v>0</v>
      </c>
      <c r="AC20" s="792">
        <f>SUM(AC12:AC19)</f>
        <v>0</v>
      </c>
    </row>
    <row r="21" spans="1:29" ht="12.75">
      <c r="A21" s="299"/>
      <c r="B21" s="297"/>
      <c r="C21" s="298"/>
      <c r="D21" s="298"/>
      <c r="E21" s="1194"/>
      <c r="F21" s="1195"/>
      <c r="G21" s="1195"/>
      <c r="H21" s="1195"/>
      <c r="I21" s="1195"/>
      <c r="J21" s="658"/>
      <c r="K21" s="340"/>
      <c r="L21" s="1188"/>
      <c r="M21" s="1189"/>
      <c r="N21" s="1189"/>
      <c r="O21" s="1189"/>
      <c r="P21" s="1190"/>
      <c r="Q21" s="658"/>
      <c r="R21" s="341"/>
      <c r="S21" s="1194"/>
      <c r="T21" s="1195"/>
      <c r="U21" s="1195"/>
      <c r="V21" s="1195"/>
      <c r="W21" s="1195"/>
      <c r="X21" s="658"/>
      <c r="Y21" s="341"/>
      <c r="Z21" s="258"/>
      <c r="AA21" s="793"/>
      <c r="AB21" s="793"/>
      <c r="AC21" s="793"/>
    </row>
    <row r="22" spans="1:29" ht="13.5">
      <c r="A22" s="220" t="s">
        <v>7</v>
      </c>
      <c r="B22" s="302" t="s">
        <v>8</v>
      </c>
      <c r="C22" s="303"/>
      <c r="D22" s="303"/>
      <c r="E22" s="1013" t="s">
        <v>322</v>
      </c>
      <c r="F22" s="1014"/>
      <c r="G22" s="1014"/>
      <c r="H22" s="1014"/>
      <c r="I22" s="207"/>
      <c r="J22" s="207"/>
      <c r="K22" s="208"/>
      <c r="L22" s="1013" t="s">
        <v>322</v>
      </c>
      <c r="M22" s="1014"/>
      <c r="N22" s="1014"/>
      <c r="O22" s="1014"/>
      <c r="P22" s="207"/>
      <c r="Q22" s="207"/>
      <c r="R22" s="208"/>
      <c r="S22" s="1013" t="s">
        <v>322</v>
      </c>
      <c r="T22" s="1014"/>
      <c r="U22" s="1014"/>
      <c r="V22" s="1014"/>
      <c r="W22" s="207"/>
      <c r="X22" s="207"/>
      <c r="Y22" s="209"/>
      <c r="Z22" s="258"/>
      <c r="AA22" s="259">
        <f aca="true" t="shared" si="4" ref="AA22:AC24">I22+P22+W22</f>
        <v>0</v>
      </c>
      <c r="AB22" s="259">
        <f t="shared" si="4"/>
        <v>0</v>
      </c>
      <c r="AC22" s="259">
        <f t="shared" si="4"/>
        <v>0</v>
      </c>
    </row>
    <row r="23" spans="1:29" s="258" customFormat="1" ht="12.75">
      <c r="A23" s="304"/>
      <c r="B23" s="305"/>
      <c r="C23" s="306"/>
      <c r="D23" s="306"/>
      <c r="E23" s="1013" t="s">
        <v>323</v>
      </c>
      <c r="F23" s="1014"/>
      <c r="G23" s="1014"/>
      <c r="H23" s="1014"/>
      <c r="I23" s="207"/>
      <c r="J23" s="207"/>
      <c r="K23" s="208"/>
      <c r="L23" s="1013" t="s">
        <v>323</v>
      </c>
      <c r="M23" s="1014"/>
      <c r="N23" s="1014"/>
      <c r="O23" s="1014"/>
      <c r="P23" s="207"/>
      <c r="Q23" s="207"/>
      <c r="R23" s="208"/>
      <c r="S23" s="1013" t="s">
        <v>323</v>
      </c>
      <c r="T23" s="1014"/>
      <c r="U23" s="1014"/>
      <c r="V23" s="1014"/>
      <c r="W23" s="207"/>
      <c r="X23" s="207"/>
      <c r="Y23" s="209"/>
      <c r="AA23" s="261">
        <f t="shared" si="4"/>
        <v>0</v>
      </c>
      <c r="AB23" s="261">
        <f t="shared" si="4"/>
        <v>0</v>
      </c>
      <c r="AC23" s="261">
        <f t="shared" si="4"/>
        <v>0</v>
      </c>
    </row>
    <row r="24" spans="1:29" ht="14.25" thickBot="1">
      <c r="A24" s="307"/>
      <c r="B24" s="308"/>
      <c r="C24" s="295" t="s">
        <v>324</v>
      </c>
      <c r="D24" s="296"/>
      <c r="E24" s="1185"/>
      <c r="F24" s="1186"/>
      <c r="G24" s="1186"/>
      <c r="H24" s="1187"/>
      <c r="I24" s="237">
        <f>SUM(I22:I23)</f>
        <v>0</v>
      </c>
      <c r="J24" s="237">
        <f>SUM(J22:J23)</f>
        <v>0</v>
      </c>
      <c r="K24" s="237">
        <f>SUM(K22:K23)</f>
        <v>0</v>
      </c>
      <c r="L24" s="1185"/>
      <c r="M24" s="1186"/>
      <c r="N24" s="1186"/>
      <c r="O24" s="1187"/>
      <c r="P24" s="237">
        <f>SUM(P22:P23)</f>
        <v>0</v>
      </c>
      <c r="Q24" s="237">
        <f>SUM(Q22:Q23)</f>
        <v>0</v>
      </c>
      <c r="R24" s="237">
        <f>SUM(R22:R23)</f>
        <v>0</v>
      </c>
      <c r="S24" s="1185"/>
      <c r="T24" s="1186"/>
      <c r="U24" s="1186"/>
      <c r="V24" s="1187"/>
      <c r="W24" s="237">
        <f>SUM(W22:W23)</f>
        <v>0</v>
      </c>
      <c r="X24" s="237">
        <f>SUM(X22:X23)</f>
        <v>0</v>
      </c>
      <c r="Y24" s="238">
        <f>SUM(Y22:Y23)</f>
        <v>0</v>
      </c>
      <c r="Z24" s="258"/>
      <c r="AA24" s="794">
        <f t="shared" si="4"/>
        <v>0</v>
      </c>
      <c r="AB24" s="794">
        <f t="shared" si="4"/>
        <v>0</v>
      </c>
      <c r="AC24" s="792">
        <f t="shared" si="4"/>
        <v>0</v>
      </c>
    </row>
    <row r="25" spans="1:29" ht="12.75">
      <c r="A25" s="309"/>
      <c r="B25" s="310"/>
      <c r="C25" s="311"/>
      <c r="D25" s="311"/>
      <c r="E25" s="1192"/>
      <c r="F25" s="1193"/>
      <c r="G25" s="1193"/>
      <c r="H25" s="1193"/>
      <c r="I25" s="1193"/>
      <c r="J25" s="653"/>
      <c r="K25" s="342"/>
      <c r="L25" s="1196"/>
      <c r="M25" s="1197"/>
      <c r="N25" s="1197"/>
      <c r="O25" s="1197"/>
      <c r="P25" s="1198"/>
      <c r="Q25" s="653"/>
      <c r="R25" s="343"/>
      <c r="S25" s="1192"/>
      <c r="T25" s="1193"/>
      <c r="U25" s="1193"/>
      <c r="V25" s="1193"/>
      <c r="W25" s="1193"/>
      <c r="X25" s="653"/>
      <c r="Y25" s="343"/>
      <c r="Z25" s="258"/>
      <c r="AA25" s="795"/>
      <c r="AB25" s="795"/>
      <c r="AC25" s="795"/>
    </row>
    <row r="26" spans="1:29" ht="13.5">
      <c r="A26" s="220" t="s">
        <v>9</v>
      </c>
      <c r="B26" s="302" t="s">
        <v>89</v>
      </c>
      <c r="C26" s="303"/>
      <c r="D26" s="303"/>
      <c r="E26" s="315" t="s">
        <v>325</v>
      </c>
      <c r="F26" s="316" t="s">
        <v>326</v>
      </c>
      <c r="G26" s="1193"/>
      <c r="H26" s="1193"/>
      <c r="I26" s="317"/>
      <c r="J26" s="317"/>
      <c r="K26" s="318"/>
      <c r="L26" s="315" t="s">
        <v>325</v>
      </c>
      <c r="M26" s="316" t="s">
        <v>326</v>
      </c>
      <c r="N26" s="1193"/>
      <c r="O26" s="1193"/>
      <c r="P26" s="317"/>
      <c r="Q26" s="317"/>
      <c r="R26" s="319"/>
      <c r="S26" s="315" t="s">
        <v>325</v>
      </c>
      <c r="T26" s="316" t="s">
        <v>326</v>
      </c>
      <c r="U26" s="1193"/>
      <c r="V26" s="1193"/>
      <c r="W26" s="317"/>
      <c r="X26" s="317"/>
      <c r="Y26" s="319"/>
      <c r="Z26" s="258"/>
      <c r="AA26" s="796"/>
      <c r="AB26" s="796"/>
      <c r="AC26" s="796"/>
    </row>
    <row r="27" spans="1:29" s="258" customFormat="1" ht="12.75">
      <c r="A27" s="321"/>
      <c r="B27" s="322"/>
      <c r="C27" s="306"/>
      <c r="D27" s="260"/>
      <c r="E27" s="234"/>
      <c r="F27" s="235"/>
      <c r="G27" s="995"/>
      <c r="H27" s="995"/>
      <c r="I27" s="236">
        <f>F27*E27</f>
        <v>0</v>
      </c>
      <c r="J27" s="207"/>
      <c r="K27" s="208"/>
      <c r="L27" s="234"/>
      <c r="M27" s="235"/>
      <c r="N27" s="995"/>
      <c r="O27" s="995"/>
      <c r="P27" s="236">
        <f>M27*L27</f>
        <v>0</v>
      </c>
      <c r="Q27" s="207"/>
      <c r="R27" s="208"/>
      <c r="S27" s="234"/>
      <c r="T27" s="235"/>
      <c r="U27" s="995"/>
      <c r="V27" s="995"/>
      <c r="W27" s="236">
        <f>T27*S27</f>
        <v>0</v>
      </c>
      <c r="X27" s="207"/>
      <c r="Y27" s="209"/>
      <c r="AA27" s="262">
        <f aca="true" t="shared" si="5" ref="AA27:AC29">I27+P27+W27</f>
        <v>0</v>
      </c>
      <c r="AB27" s="262">
        <f t="shared" si="5"/>
        <v>0</v>
      </c>
      <c r="AC27" s="261">
        <f t="shared" si="5"/>
        <v>0</v>
      </c>
    </row>
    <row r="28" spans="1:29" s="258" customFormat="1" ht="12.75">
      <c r="A28" s="321"/>
      <c r="B28" s="322"/>
      <c r="C28" s="306"/>
      <c r="D28" s="260"/>
      <c r="E28" s="234"/>
      <c r="F28" s="235"/>
      <c r="G28" s="995"/>
      <c r="H28" s="995"/>
      <c r="I28" s="236">
        <f>F28*E28</f>
        <v>0</v>
      </c>
      <c r="J28" s="207"/>
      <c r="K28" s="208"/>
      <c r="L28" s="234"/>
      <c r="M28" s="235"/>
      <c r="N28" s="995"/>
      <c r="O28" s="995"/>
      <c r="P28" s="236">
        <f>M28*L28</f>
        <v>0</v>
      </c>
      <c r="Q28" s="207"/>
      <c r="R28" s="208"/>
      <c r="S28" s="234"/>
      <c r="T28" s="235"/>
      <c r="U28" s="995"/>
      <c r="V28" s="995"/>
      <c r="W28" s="236">
        <f>T28*S28</f>
        <v>0</v>
      </c>
      <c r="X28" s="207"/>
      <c r="Y28" s="209"/>
      <c r="AA28" s="262">
        <f>I28+P28+W28</f>
        <v>0</v>
      </c>
      <c r="AB28" s="262">
        <f>J28+Q28+X28</f>
        <v>0</v>
      </c>
      <c r="AC28" s="261">
        <f>K28+R28+Y28</f>
        <v>0</v>
      </c>
    </row>
    <row r="29" spans="1:29" ht="14.25" thickBot="1">
      <c r="A29" s="307"/>
      <c r="B29" s="308"/>
      <c r="C29" s="295" t="s">
        <v>147</v>
      </c>
      <c r="D29" s="294"/>
      <c r="E29" s="1185"/>
      <c r="F29" s="1186"/>
      <c r="G29" s="1186"/>
      <c r="H29" s="1187"/>
      <c r="I29" s="237">
        <f>SUM(I27:I28)</f>
        <v>0</v>
      </c>
      <c r="J29" s="237">
        <f>SUM(J27:J28)</f>
        <v>0</v>
      </c>
      <c r="K29" s="237">
        <f>SUM(K27:K28)</f>
        <v>0</v>
      </c>
      <c r="L29" s="1185"/>
      <c r="M29" s="1186"/>
      <c r="N29" s="1186"/>
      <c r="O29" s="1187"/>
      <c r="P29" s="237">
        <f>SUM(P27:P28)</f>
        <v>0</v>
      </c>
      <c r="Q29" s="237">
        <f>SUM(Q27:Q28)</f>
        <v>0</v>
      </c>
      <c r="R29" s="237">
        <f>SUM(R27:R28)</f>
        <v>0</v>
      </c>
      <c r="S29" s="1185"/>
      <c r="T29" s="1186"/>
      <c r="U29" s="1186"/>
      <c r="V29" s="1187"/>
      <c r="W29" s="237">
        <f>SUM(W27:W28)</f>
        <v>0</v>
      </c>
      <c r="X29" s="237">
        <f>SUM(X27:X28)</f>
        <v>0</v>
      </c>
      <c r="Y29" s="238">
        <f>SUM(Y27:Y28)</f>
        <v>0</v>
      </c>
      <c r="Z29" s="258"/>
      <c r="AA29" s="794">
        <f>I29+P29+W29</f>
        <v>0</v>
      </c>
      <c r="AB29" s="794">
        <f t="shared" si="5"/>
        <v>0</v>
      </c>
      <c r="AC29" s="792">
        <f t="shared" si="5"/>
        <v>0</v>
      </c>
    </row>
    <row r="30" spans="1:29" ht="12.75">
      <c r="A30" s="309"/>
      <c r="B30" s="310"/>
      <c r="C30" s="311"/>
      <c r="D30" s="298"/>
      <c r="E30" s="1192"/>
      <c r="F30" s="1193"/>
      <c r="G30" s="1193"/>
      <c r="H30" s="1193"/>
      <c r="I30" s="1193"/>
      <c r="J30" s="653"/>
      <c r="K30" s="342"/>
      <c r="L30" s="1196"/>
      <c r="M30" s="1197"/>
      <c r="N30" s="1197"/>
      <c r="O30" s="1197"/>
      <c r="P30" s="1198"/>
      <c r="Q30" s="653"/>
      <c r="R30" s="343"/>
      <c r="S30" s="1192"/>
      <c r="T30" s="1193"/>
      <c r="U30" s="1193"/>
      <c r="V30" s="1193"/>
      <c r="W30" s="1193"/>
      <c r="X30" s="653"/>
      <c r="Y30" s="343"/>
      <c r="Z30" s="258"/>
      <c r="AA30" s="793"/>
      <c r="AB30" s="793"/>
      <c r="AC30" s="793"/>
    </row>
    <row r="31" spans="1:29" ht="13.5">
      <c r="A31" s="220" t="s">
        <v>11</v>
      </c>
      <c r="B31" s="302" t="s">
        <v>61</v>
      </c>
      <c r="C31" s="303"/>
      <c r="D31" s="320"/>
      <c r="E31" s="315" t="s">
        <v>16</v>
      </c>
      <c r="F31" s="316" t="s">
        <v>120</v>
      </c>
      <c r="G31" s="1193"/>
      <c r="H31" s="1193"/>
      <c r="I31" s="317"/>
      <c r="J31" s="317"/>
      <c r="K31" s="318"/>
      <c r="L31" s="315" t="s">
        <v>16</v>
      </c>
      <c r="M31" s="316" t="s">
        <v>120</v>
      </c>
      <c r="N31" s="1193"/>
      <c r="O31" s="1193"/>
      <c r="P31" s="317"/>
      <c r="Q31" s="317"/>
      <c r="R31" s="319"/>
      <c r="S31" s="315" t="s">
        <v>16</v>
      </c>
      <c r="T31" s="316" t="s">
        <v>120</v>
      </c>
      <c r="U31" s="1193"/>
      <c r="V31" s="1193"/>
      <c r="W31" s="317"/>
      <c r="X31" s="317"/>
      <c r="Y31" s="319"/>
      <c r="Z31" s="258"/>
      <c r="AA31" s="265"/>
      <c r="AB31" s="265"/>
      <c r="AC31" s="265"/>
    </row>
    <row r="32" spans="1:29" s="258" customFormat="1" ht="12.75">
      <c r="A32" s="1207"/>
      <c r="B32" s="1208"/>
      <c r="C32" s="323"/>
      <c r="D32" s="263"/>
      <c r="E32" s="239"/>
      <c r="F32" s="240"/>
      <c r="G32" s="995"/>
      <c r="H32" s="995"/>
      <c r="I32" s="237">
        <f>F32*E32</f>
        <v>0</v>
      </c>
      <c r="J32" s="207"/>
      <c r="K32" s="208"/>
      <c r="L32" s="239"/>
      <c r="M32" s="240"/>
      <c r="N32" s="995"/>
      <c r="O32" s="995"/>
      <c r="P32" s="237">
        <f>M32*L32</f>
        <v>0</v>
      </c>
      <c r="Q32" s="207"/>
      <c r="R32" s="208"/>
      <c r="S32" s="239"/>
      <c r="T32" s="240"/>
      <c r="U32" s="995"/>
      <c r="V32" s="995"/>
      <c r="W32" s="237">
        <f>T32*S32</f>
        <v>0</v>
      </c>
      <c r="X32" s="207"/>
      <c r="Y32" s="209"/>
      <c r="AA32" s="261">
        <f>I32+P32+W32</f>
        <v>0</v>
      </c>
      <c r="AB32" s="261">
        <f aca="true" t="shared" si="6" ref="AB32:AC35">J32+Q32+X32</f>
        <v>0</v>
      </c>
      <c r="AC32" s="261">
        <f t="shared" si="6"/>
        <v>0</v>
      </c>
    </row>
    <row r="33" spans="1:29" s="258" customFormat="1" ht="12.75">
      <c r="A33" s="321"/>
      <c r="B33" s="322"/>
      <c r="C33" s="324"/>
      <c r="D33" s="263"/>
      <c r="E33" s="239"/>
      <c r="F33" s="240"/>
      <c r="G33" s="995"/>
      <c r="H33" s="995"/>
      <c r="I33" s="237">
        <f>F33*E33</f>
        <v>0</v>
      </c>
      <c r="J33" s="207"/>
      <c r="K33" s="208"/>
      <c r="L33" s="239"/>
      <c r="M33" s="240"/>
      <c r="N33" s="995"/>
      <c r="O33" s="995"/>
      <c r="P33" s="237">
        <f>M33*L33</f>
        <v>0</v>
      </c>
      <c r="Q33" s="207"/>
      <c r="R33" s="208"/>
      <c r="S33" s="239"/>
      <c r="T33" s="240"/>
      <c r="U33" s="995"/>
      <c r="V33" s="995"/>
      <c r="W33" s="237">
        <f>T33*S33</f>
        <v>0</v>
      </c>
      <c r="X33" s="207"/>
      <c r="Y33" s="209"/>
      <c r="AA33" s="259">
        <f>I33+P33+W33</f>
        <v>0</v>
      </c>
      <c r="AB33" s="259">
        <f t="shared" si="6"/>
        <v>0</v>
      </c>
      <c r="AC33" s="259">
        <f t="shared" si="6"/>
        <v>0</v>
      </c>
    </row>
    <row r="34" spans="1:29" s="258" customFormat="1" ht="12.75">
      <c r="A34" s="1205"/>
      <c r="B34" s="1206"/>
      <c r="C34" s="324"/>
      <c r="D34" s="264"/>
      <c r="E34" s="239"/>
      <c r="F34" s="240"/>
      <c r="G34" s="995"/>
      <c r="H34" s="995"/>
      <c r="I34" s="237">
        <f>F34*E34</f>
        <v>0</v>
      </c>
      <c r="J34" s="207"/>
      <c r="K34" s="208"/>
      <c r="L34" s="239"/>
      <c r="M34" s="240"/>
      <c r="N34" s="995"/>
      <c r="O34" s="995"/>
      <c r="P34" s="237">
        <f>M34*L34</f>
        <v>0</v>
      </c>
      <c r="Q34" s="207"/>
      <c r="R34" s="208"/>
      <c r="S34" s="239"/>
      <c r="T34" s="240"/>
      <c r="U34" s="995"/>
      <c r="V34" s="995"/>
      <c r="W34" s="237">
        <f>T34*S34</f>
        <v>0</v>
      </c>
      <c r="X34" s="207"/>
      <c r="Y34" s="209"/>
      <c r="AA34" s="265">
        <f>I34+P34+W34</f>
        <v>0</v>
      </c>
      <c r="AB34" s="265">
        <f t="shared" si="6"/>
        <v>0</v>
      </c>
      <c r="AC34" s="261">
        <f t="shared" si="6"/>
        <v>0</v>
      </c>
    </row>
    <row r="35" spans="1:29" ht="14.25" thickBot="1">
      <c r="A35" s="307"/>
      <c r="B35" s="308"/>
      <c r="C35" s="295" t="s">
        <v>12</v>
      </c>
      <c r="D35" s="294"/>
      <c r="E35" s="994"/>
      <c r="F35" s="995"/>
      <c r="G35" s="995"/>
      <c r="H35" s="995"/>
      <c r="I35" s="237">
        <f>SUM(I32:I34)</f>
        <v>0</v>
      </c>
      <c r="J35" s="237">
        <f>SUM(J32:J34)</f>
        <v>0</v>
      </c>
      <c r="K35" s="237">
        <f>SUM(K32:K34)</f>
        <v>0</v>
      </c>
      <c r="L35" s="1172"/>
      <c r="M35" s="1173"/>
      <c r="N35" s="1173"/>
      <c r="O35" s="1174"/>
      <c r="P35" s="237">
        <f>SUM(P32:P34)</f>
        <v>0</v>
      </c>
      <c r="Q35" s="237">
        <f>SUM(Q32:Q34)</f>
        <v>0</v>
      </c>
      <c r="R35" s="237">
        <f>SUM(R32:R34)</f>
        <v>0</v>
      </c>
      <c r="S35" s="994"/>
      <c r="T35" s="995"/>
      <c r="U35" s="995"/>
      <c r="V35" s="995"/>
      <c r="W35" s="237">
        <f>SUM(W32:W34)</f>
        <v>0</v>
      </c>
      <c r="X35" s="237">
        <f>SUM(X32:X34)</f>
        <v>0</v>
      </c>
      <c r="Y35" s="238">
        <f>SUM(Y32:Y34)</f>
        <v>0</v>
      </c>
      <c r="Z35" s="258"/>
      <c r="AA35" s="794">
        <f>I35+P35+W35</f>
        <v>0</v>
      </c>
      <c r="AB35" s="794">
        <f t="shared" si="6"/>
        <v>0</v>
      </c>
      <c r="AC35" s="792">
        <f t="shared" si="6"/>
        <v>0</v>
      </c>
    </row>
    <row r="36" spans="1:29" ht="12.75">
      <c r="A36" s="309"/>
      <c r="B36" s="325"/>
      <c r="C36" s="311"/>
      <c r="D36" s="298"/>
      <c r="E36" s="1192"/>
      <c r="F36" s="1193"/>
      <c r="G36" s="1193"/>
      <c r="H36" s="1193"/>
      <c r="I36" s="1193"/>
      <c r="J36" s="653"/>
      <c r="K36" s="342"/>
      <c r="L36" s="1196"/>
      <c r="M36" s="1197"/>
      <c r="N36" s="1197"/>
      <c r="O36" s="1197"/>
      <c r="P36" s="1198"/>
      <c r="Q36" s="653"/>
      <c r="R36" s="343"/>
      <c r="S36" s="1192"/>
      <c r="T36" s="1193"/>
      <c r="U36" s="1193"/>
      <c r="V36" s="1193"/>
      <c r="W36" s="1193"/>
      <c r="X36" s="653"/>
      <c r="Y36" s="343"/>
      <c r="Z36" s="258"/>
      <c r="AA36" s="797"/>
      <c r="AB36" s="797"/>
      <c r="AC36" s="797"/>
    </row>
    <row r="37" spans="1:29" ht="12.75">
      <c r="A37" s="220" t="s">
        <v>0</v>
      </c>
      <c r="B37" s="302" t="s">
        <v>20</v>
      </c>
      <c r="C37" s="302"/>
      <c r="D37" s="334"/>
      <c r="E37" s="315" t="s">
        <v>327</v>
      </c>
      <c r="F37" s="316" t="s">
        <v>328</v>
      </c>
      <c r="G37" s="1193"/>
      <c r="H37" s="1193"/>
      <c r="I37" s="347"/>
      <c r="J37" s="653"/>
      <c r="K37" s="342"/>
      <c r="L37" s="315" t="s">
        <v>327</v>
      </c>
      <c r="M37" s="316" t="s">
        <v>328</v>
      </c>
      <c r="N37" s="1193"/>
      <c r="O37" s="1193"/>
      <c r="P37" s="347"/>
      <c r="Q37" s="653"/>
      <c r="R37" s="343"/>
      <c r="S37" s="315" t="s">
        <v>327</v>
      </c>
      <c r="T37" s="316" t="s">
        <v>328</v>
      </c>
      <c r="U37" s="1193"/>
      <c r="V37" s="1193"/>
      <c r="W37" s="347"/>
      <c r="X37" s="653"/>
      <c r="Y37" s="343"/>
      <c r="Z37" s="258"/>
      <c r="AA37" s="259"/>
      <c r="AB37" s="259"/>
      <c r="AC37" s="259"/>
    </row>
    <row r="38" spans="1:29" s="258" customFormat="1" ht="12.75">
      <c r="A38" s="1201"/>
      <c r="B38" s="1202"/>
      <c r="C38" s="323"/>
      <c r="D38" s="263"/>
      <c r="E38" s="239"/>
      <c r="F38" s="240"/>
      <c r="G38" s="995"/>
      <c r="H38" s="995"/>
      <c r="I38" s="237">
        <f>F38*E38</f>
        <v>0</v>
      </c>
      <c r="J38" s="241"/>
      <c r="K38" s="242"/>
      <c r="L38" s="239"/>
      <c r="M38" s="240"/>
      <c r="N38" s="995"/>
      <c r="O38" s="995"/>
      <c r="P38" s="237">
        <f>M38*L38</f>
        <v>0</v>
      </c>
      <c r="Q38" s="241"/>
      <c r="R38" s="242"/>
      <c r="S38" s="239"/>
      <c r="T38" s="240"/>
      <c r="U38" s="995"/>
      <c r="V38" s="995"/>
      <c r="W38" s="237">
        <f>T38*S38</f>
        <v>0</v>
      </c>
      <c r="X38" s="241"/>
      <c r="Y38" s="243"/>
      <c r="AA38" s="259">
        <f>I38+P38+W38</f>
        <v>0</v>
      </c>
      <c r="AB38" s="259">
        <f aca="true" t="shared" si="7" ref="AB38:AC40">J38+Q38+X38</f>
        <v>0</v>
      </c>
      <c r="AC38" s="259">
        <f t="shared" si="7"/>
        <v>0</v>
      </c>
    </row>
    <row r="39" spans="1:29" s="258" customFormat="1" ht="12.75">
      <c r="A39" s="1203"/>
      <c r="B39" s="1204"/>
      <c r="C39" s="324"/>
      <c r="D39" s="264"/>
      <c r="E39" s="239"/>
      <c r="F39" s="240"/>
      <c r="G39" s="995"/>
      <c r="H39" s="995"/>
      <c r="I39" s="237">
        <f>F39*E39</f>
        <v>0</v>
      </c>
      <c r="J39" s="241"/>
      <c r="K39" s="242"/>
      <c r="L39" s="239"/>
      <c r="M39" s="240"/>
      <c r="N39" s="995"/>
      <c r="O39" s="995"/>
      <c r="P39" s="237">
        <f>M39*L39</f>
        <v>0</v>
      </c>
      <c r="Q39" s="241"/>
      <c r="R39" s="242"/>
      <c r="S39" s="239"/>
      <c r="T39" s="240"/>
      <c r="U39" s="995"/>
      <c r="V39" s="995"/>
      <c r="W39" s="237">
        <f>T39*S39</f>
        <v>0</v>
      </c>
      <c r="X39" s="241"/>
      <c r="Y39" s="243"/>
      <c r="AA39" s="259">
        <f>I39+P39+W39</f>
        <v>0</v>
      </c>
      <c r="AB39" s="259">
        <f t="shared" si="7"/>
        <v>0</v>
      </c>
      <c r="AC39" s="259">
        <f t="shared" si="7"/>
        <v>0</v>
      </c>
    </row>
    <row r="40" spans="1:29" s="258" customFormat="1" ht="12.75">
      <c r="A40" s="326"/>
      <c r="B40" s="305"/>
      <c r="C40" s="324"/>
      <c r="D40" s="263"/>
      <c r="E40" s="239"/>
      <c r="F40" s="240"/>
      <c r="G40" s="995"/>
      <c r="H40" s="995"/>
      <c r="I40" s="237">
        <f>F40*E40</f>
        <v>0</v>
      </c>
      <c r="J40" s="241"/>
      <c r="K40" s="242"/>
      <c r="L40" s="239"/>
      <c r="M40" s="240"/>
      <c r="N40" s="995"/>
      <c r="O40" s="995"/>
      <c r="P40" s="237">
        <f>M40*L40</f>
        <v>0</v>
      </c>
      <c r="Q40" s="241"/>
      <c r="R40" s="242"/>
      <c r="S40" s="239"/>
      <c r="T40" s="240"/>
      <c r="U40" s="995"/>
      <c r="V40" s="995"/>
      <c r="W40" s="237">
        <f>T40*S40</f>
        <v>0</v>
      </c>
      <c r="X40" s="241"/>
      <c r="Y40" s="243"/>
      <c r="AA40" s="265">
        <f>I40+P40+W40</f>
        <v>0</v>
      </c>
      <c r="AB40" s="261">
        <f t="shared" si="7"/>
        <v>0</v>
      </c>
      <c r="AC40" s="265">
        <f t="shared" si="7"/>
        <v>0</v>
      </c>
    </row>
    <row r="41" spans="1:29" ht="14.25" thickBot="1">
      <c r="A41" s="307"/>
      <c r="B41" s="308"/>
      <c r="C41" s="295" t="s">
        <v>1</v>
      </c>
      <c r="D41" s="294"/>
      <c r="E41" s="994"/>
      <c r="F41" s="995"/>
      <c r="G41" s="995"/>
      <c r="H41" s="995"/>
      <c r="I41" s="237">
        <f>SUM(I38:I40)</f>
        <v>0</v>
      </c>
      <c r="J41" s="244">
        <f>SUM(J38:J40)</f>
        <v>0</v>
      </c>
      <c r="K41" s="244">
        <f>SUM(K38:K40)</f>
        <v>0</v>
      </c>
      <c r="L41" s="994"/>
      <c r="M41" s="995"/>
      <c r="N41" s="995"/>
      <c r="O41" s="995"/>
      <c r="P41" s="237">
        <f>SUM(P38:P40)</f>
        <v>0</v>
      </c>
      <c r="Q41" s="244">
        <f>SUM(Q38:Q40)</f>
        <v>0</v>
      </c>
      <c r="R41" s="244">
        <f>SUM(R38:R40)</f>
        <v>0</v>
      </c>
      <c r="S41" s="994"/>
      <c r="T41" s="995"/>
      <c r="U41" s="995"/>
      <c r="V41" s="995"/>
      <c r="W41" s="237">
        <f>SUM(W38:W40)</f>
        <v>0</v>
      </c>
      <c r="X41" s="244">
        <f>SUM(X38:X40)</f>
        <v>0</v>
      </c>
      <c r="Y41" s="245">
        <f>SUM(Y38:Y40)</f>
        <v>0</v>
      </c>
      <c r="Z41" s="258"/>
      <c r="AA41" s="794">
        <f>SUM(AA38:AA40)</f>
        <v>0</v>
      </c>
      <c r="AB41" s="792">
        <f>SUM(AB38:AB40)</f>
        <v>0</v>
      </c>
      <c r="AC41" s="794">
        <f>SUM(AC38:AC40)</f>
        <v>0</v>
      </c>
    </row>
    <row r="42" spans="1:29" ht="12.75">
      <c r="A42" s="327"/>
      <c r="B42" s="310"/>
      <c r="C42" s="311"/>
      <c r="D42" s="298"/>
      <c r="E42" s="1192"/>
      <c r="F42" s="1193"/>
      <c r="G42" s="1193"/>
      <c r="H42" s="1193"/>
      <c r="I42" s="1193"/>
      <c r="J42" s="653"/>
      <c r="K42" s="342"/>
      <c r="L42" s="1196"/>
      <c r="M42" s="1197"/>
      <c r="N42" s="1197"/>
      <c r="O42" s="1197"/>
      <c r="P42" s="1198"/>
      <c r="Q42" s="653"/>
      <c r="R42" s="343"/>
      <c r="S42" s="1192"/>
      <c r="T42" s="1193"/>
      <c r="U42" s="1193"/>
      <c r="V42" s="1193"/>
      <c r="W42" s="1193"/>
      <c r="X42" s="653"/>
      <c r="Y42" s="343"/>
      <c r="Z42" s="258"/>
      <c r="AA42" s="793"/>
      <c r="AB42" s="793"/>
      <c r="AC42" s="793"/>
    </row>
    <row r="43" spans="1:29" ht="12.75">
      <c r="A43" s="220" t="s">
        <v>2</v>
      </c>
      <c r="B43" s="302" t="s">
        <v>3</v>
      </c>
      <c r="C43" s="302"/>
      <c r="D43" s="300"/>
      <c r="E43" s="315" t="s">
        <v>17</v>
      </c>
      <c r="F43" s="657" t="s">
        <v>121</v>
      </c>
      <c r="G43" s="1191" t="s">
        <v>120</v>
      </c>
      <c r="H43" s="1191"/>
      <c r="I43" s="344"/>
      <c r="J43" s="344"/>
      <c r="K43" s="345"/>
      <c r="L43" s="315" t="s">
        <v>17</v>
      </c>
      <c r="M43" s="657" t="s">
        <v>121</v>
      </c>
      <c r="N43" s="1199" t="s">
        <v>120</v>
      </c>
      <c r="O43" s="1200"/>
      <c r="P43" s="344"/>
      <c r="Q43" s="344"/>
      <c r="R43" s="346"/>
      <c r="S43" s="315" t="s">
        <v>17</v>
      </c>
      <c r="T43" s="657" t="s">
        <v>121</v>
      </c>
      <c r="U43" s="1191" t="s">
        <v>120</v>
      </c>
      <c r="V43" s="1191"/>
      <c r="W43" s="344"/>
      <c r="X43" s="344"/>
      <c r="Y43" s="346"/>
      <c r="Z43" s="258"/>
      <c r="AA43" s="259"/>
      <c r="AB43" s="259"/>
      <c r="AC43" s="259"/>
    </row>
    <row r="44" spans="1:29" s="258" customFormat="1" ht="12.75">
      <c r="A44" s="328"/>
      <c r="B44" s="305"/>
      <c r="C44" s="323"/>
      <c r="D44" s="263"/>
      <c r="E44" s="246"/>
      <c r="F44" s="206"/>
      <c r="G44" s="992"/>
      <c r="H44" s="992"/>
      <c r="I44" s="237">
        <f>G44*F44*E44</f>
        <v>0</v>
      </c>
      <c r="J44" s="207"/>
      <c r="K44" s="208"/>
      <c r="L44" s="246"/>
      <c r="M44" s="206"/>
      <c r="N44" s="1000"/>
      <c r="O44" s="1001"/>
      <c r="P44" s="237">
        <f>N44*M44*L44</f>
        <v>0</v>
      </c>
      <c r="Q44" s="207"/>
      <c r="R44" s="208"/>
      <c r="S44" s="246"/>
      <c r="T44" s="206"/>
      <c r="U44" s="992"/>
      <c r="V44" s="992"/>
      <c r="W44" s="237">
        <f>U44*T44*S44</f>
        <v>0</v>
      </c>
      <c r="X44" s="207"/>
      <c r="Y44" s="209"/>
      <c r="AA44" s="259">
        <f aca="true" t="shared" si="8" ref="AA44:AC45">I44+P44+W44</f>
        <v>0</v>
      </c>
      <c r="AB44" s="259">
        <f t="shared" si="8"/>
        <v>0</v>
      </c>
      <c r="AC44" s="259">
        <f t="shared" si="8"/>
        <v>0</v>
      </c>
    </row>
    <row r="45" spans="1:29" s="258" customFormat="1" ht="12.75">
      <c r="A45" s="326"/>
      <c r="B45" s="305"/>
      <c r="C45" s="324"/>
      <c r="D45" s="264"/>
      <c r="E45" s="246"/>
      <c r="F45" s="206"/>
      <c r="G45" s="992"/>
      <c r="H45" s="992"/>
      <c r="I45" s="237">
        <f>G45*F45*E45</f>
        <v>0</v>
      </c>
      <c r="J45" s="207"/>
      <c r="K45" s="208"/>
      <c r="L45" s="246"/>
      <c r="M45" s="206"/>
      <c r="N45" s="1000"/>
      <c r="O45" s="1001"/>
      <c r="P45" s="237">
        <f>N45*M45*L45</f>
        <v>0</v>
      </c>
      <c r="Q45" s="207"/>
      <c r="R45" s="208"/>
      <c r="S45" s="246"/>
      <c r="T45" s="206"/>
      <c r="U45" s="992"/>
      <c r="V45" s="992"/>
      <c r="W45" s="237">
        <f>U45*T45*S45</f>
        <v>0</v>
      </c>
      <c r="X45" s="207"/>
      <c r="Y45" s="209"/>
      <c r="AA45" s="265">
        <f t="shared" si="8"/>
        <v>0</v>
      </c>
      <c r="AB45" s="261">
        <f t="shared" si="8"/>
        <v>0</v>
      </c>
      <c r="AC45" s="265">
        <f t="shared" si="8"/>
        <v>0</v>
      </c>
    </row>
    <row r="46" spans="1:29" ht="14.25" thickBot="1">
      <c r="A46" s="307"/>
      <c r="B46" s="308"/>
      <c r="C46" s="295" t="s">
        <v>469</v>
      </c>
      <c r="D46" s="294"/>
      <c r="E46" s="994"/>
      <c r="F46" s="995"/>
      <c r="G46" s="995"/>
      <c r="H46" s="995"/>
      <c r="I46" s="237">
        <f>SUM(I44:I45)</f>
        <v>0</v>
      </c>
      <c r="J46" s="237">
        <f>SUM(J44:J45)</f>
        <v>0</v>
      </c>
      <c r="K46" s="237">
        <f>SUM(K44:K45)</f>
        <v>0</v>
      </c>
      <c r="L46" s="1172"/>
      <c r="M46" s="1173"/>
      <c r="N46" s="1173"/>
      <c r="O46" s="1174"/>
      <c r="P46" s="237">
        <f>SUM(P44:P45)</f>
        <v>0</v>
      </c>
      <c r="Q46" s="237">
        <f>SUM(Q44:Q45)</f>
        <v>0</v>
      </c>
      <c r="R46" s="237">
        <f>SUM(R44:R45)</f>
        <v>0</v>
      </c>
      <c r="S46" s="994"/>
      <c r="T46" s="995"/>
      <c r="U46" s="995"/>
      <c r="V46" s="995"/>
      <c r="W46" s="237">
        <f>SUM(W44:W45)</f>
        <v>0</v>
      </c>
      <c r="X46" s="237">
        <f>SUM(X44:X45)</f>
        <v>0</v>
      </c>
      <c r="Y46" s="238">
        <f>SUM(Y44:Y45)</f>
        <v>0</v>
      </c>
      <c r="Z46" s="258"/>
      <c r="AA46" s="794">
        <f>SUM(AA43:AA45)</f>
        <v>0</v>
      </c>
      <c r="AB46" s="792">
        <f>SUM(AB43:AB45)</f>
        <v>0</v>
      </c>
      <c r="AC46" s="794">
        <f>SUM(AC43:AC45)</f>
        <v>0</v>
      </c>
    </row>
    <row r="47" spans="1:29" ht="12.75">
      <c r="A47" s="329"/>
      <c r="B47" s="308"/>
      <c r="C47" s="311"/>
      <c r="D47" s="298"/>
      <c r="E47" s="1194"/>
      <c r="F47" s="1195"/>
      <c r="G47" s="1195"/>
      <c r="H47" s="1195"/>
      <c r="I47" s="1195"/>
      <c r="J47" s="658"/>
      <c r="K47" s="340"/>
      <c r="L47" s="1188"/>
      <c r="M47" s="1189"/>
      <c r="N47" s="1189"/>
      <c r="O47" s="1189"/>
      <c r="P47" s="1190"/>
      <c r="Q47" s="658"/>
      <c r="R47" s="341"/>
      <c r="S47" s="1194"/>
      <c r="T47" s="1195"/>
      <c r="U47" s="1195"/>
      <c r="V47" s="1195"/>
      <c r="W47" s="1195"/>
      <c r="X47" s="658"/>
      <c r="Y47" s="341"/>
      <c r="Z47" s="258"/>
      <c r="AA47" s="793"/>
      <c r="AB47" s="793"/>
      <c r="AC47" s="793"/>
    </row>
    <row r="48" spans="1:29" ht="12.75">
      <c r="A48" s="220" t="s">
        <v>13</v>
      </c>
      <c r="B48" s="302" t="s">
        <v>23</v>
      </c>
      <c r="C48" s="302"/>
      <c r="D48" s="334"/>
      <c r="E48" s="1194"/>
      <c r="F48" s="1195"/>
      <c r="G48" s="1195"/>
      <c r="H48" s="1195"/>
      <c r="I48" s="1195"/>
      <c r="J48" s="658"/>
      <c r="K48" s="340"/>
      <c r="L48" s="1188"/>
      <c r="M48" s="1189"/>
      <c r="N48" s="1189"/>
      <c r="O48" s="1189"/>
      <c r="P48" s="1190"/>
      <c r="Q48" s="658"/>
      <c r="R48" s="341"/>
      <c r="S48" s="1194"/>
      <c r="T48" s="1195"/>
      <c r="U48" s="1195"/>
      <c r="V48" s="1195"/>
      <c r="W48" s="1195"/>
      <c r="X48" s="658"/>
      <c r="Y48" s="341"/>
      <c r="Z48" s="258"/>
      <c r="AA48" s="259"/>
      <c r="AB48" s="259"/>
      <c r="AC48" s="259"/>
    </row>
    <row r="49" spans="1:29" s="258" customFormat="1" ht="12.75">
      <c r="A49" s="304"/>
      <c r="B49" s="305"/>
      <c r="C49" s="324"/>
      <c r="D49" s="264"/>
      <c r="E49" s="994"/>
      <c r="F49" s="995"/>
      <c r="G49" s="995"/>
      <c r="H49" s="995"/>
      <c r="I49" s="207"/>
      <c r="J49" s="207"/>
      <c r="K49" s="208"/>
      <c r="L49" s="994"/>
      <c r="M49" s="995"/>
      <c r="N49" s="995"/>
      <c r="O49" s="995"/>
      <c r="P49" s="207"/>
      <c r="Q49" s="207"/>
      <c r="R49" s="208"/>
      <c r="S49" s="994"/>
      <c r="T49" s="995"/>
      <c r="U49" s="995"/>
      <c r="V49" s="995"/>
      <c r="W49" s="207"/>
      <c r="X49" s="207"/>
      <c r="Y49" s="209"/>
      <c r="AA49" s="259">
        <f aca="true" t="shared" si="9" ref="AA49:AC51">I49+P49+W49</f>
        <v>0</v>
      </c>
      <c r="AB49" s="261">
        <f t="shared" si="9"/>
        <v>0</v>
      </c>
      <c r="AC49" s="261">
        <f t="shared" si="9"/>
        <v>0</v>
      </c>
    </row>
    <row r="50" spans="1:29" s="258" customFormat="1" ht="12.75">
      <c r="A50" s="304"/>
      <c r="B50" s="305"/>
      <c r="C50" s="324"/>
      <c r="D50" s="264"/>
      <c r="E50" s="994"/>
      <c r="F50" s="995"/>
      <c r="G50" s="995"/>
      <c r="H50" s="995"/>
      <c r="I50" s="207"/>
      <c r="J50" s="207"/>
      <c r="K50" s="208"/>
      <c r="L50" s="654"/>
      <c r="M50" s="655"/>
      <c r="N50" s="655"/>
      <c r="O50" s="656"/>
      <c r="P50" s="207"/>
      <c r="Q50" s="207"/>
      <c r="R50" s="208"/>
      <c r="S50" s="994"/>
      <c r="T50" s="995"/>
      <c r="U50" s="995"/>
      <c r="V50" s="995"/>
      <c r="W50" s="207"/>
      <c r="X50" s="207"/>
      <c r="Y50" s="209"/>
      <c r="AA50" s="265">
        <f>I50+P50+W50</f>
        <v>0</v>
      </c>
      <c r="AB50" s="261">
        <f>J50+Q50+X50</f>
        <v>0</v>
      </c>
      <c r="AC50" s="261">
        <f>K50+R50+Y50</f>
        <v>0</v>
      </c>
    </row>
    <row r="51" spans="1:29" ht="14.25" thickBot="1">
      <c r="A51" s="307"/>
      <c r="B51" s="308"/>
      <c r="C51" s="295" t="s">
        <v>470</v>
      </c>
      <c r="D51" s="294"/>
      <c r="E51" s="994"/>
      <c r="F51" s="995"/>
      <c r="G51" s="995"/>
      <c r="H51" s="995"/>
      <c r="I51" s="237">
        <f>SUM(I49:I50)</f>
        <v>0</v>
      </c>
      <c r="J51" s="237">
        <f>SUM(J49:J50)</f>
        <v>0</v>
      </c>
      <c r="K51" s="237">
        <f>SUM(K49:K50)</f>
        <v>0</v>
      </c>
      <c r="L51" s="1172"/>
      <c r="M51" s="1173"/>
      <c r="N51" s="1173"/>
      <c r="O51" s="1174"/>
      <c r="P51" s="237">
        <f>SUM(P49:P50)</f>
        <v>0</v>
      </c>
      <c r="Q51" s="237">
        <f>SUM(Q49:Q50)</f>
        <v>0</v>
      </c>
      <c r="R51" s="237">
        <f>SUM(R49:R50)</f>
        <v>0</v>
      </c>
      <c r="S51" s="994"/>
      <c r="T51" s="995"/>
      <c r="U51" s="995"/>
      <c r="V51" s="995"/>
      <c r="W51" s="237">
        <f>SUM(W49:W50)</f>
        <v>0</v>
      </c>
      <c r="X51" s="237">
        <f>SUM(X49:X50)</f>
        <v>0</v>
      </c>
      <c r="Y51" s="238">
        <f>SUM(Y49:Y50)</f>
        <v>0</v>
      </c>
      <c r="Z51" s="258"/>
      <c r="AA51" s="794">
        <f t="shared" si="9"/>
        <v>0</v>
      </c>
      <c r="AB51" s="792">
        <f t="shared" si="9"/>
        <v>0</v>
      </c>
      <c r="AC51" s="792">
        <f t="shared" si="9"/>
        <v>0</v>
      </c>
    </row>
    <row r="52" spans="1:29" ht="12.75">
      <c r="A52" s="327"/>
      <c r="B52" s="310"/>
      <c r="C52" s="311"/>
      <c r="D52" s="298"/>
      <c r="E52" s="1192"/>
      <c r="F52" s="1193"/>
      <c r="G52" s="1193"/>
      <c r="H52" s="1193"/>
      <c r="I52" s="1193"/>
      <c r="J52" s="653"/>
      <c r="K52" s="342"/>
      <c r="L52" s="1192"/>
      <c r="M52" s="1193"/>
      <c r="N52" s="1193"/>
      <c r="O52" s="1193"/>
      <c r="P52" s="1193"/>
      <c r="Q52" s="653"/>
      <c r="R52" s="343"/>
      <c r="S52" s="1192"/>
      <c r="T52" s="1193"/>
      <c r="U52" s="1193"/>
      <c r="V52" s="1193"/>
      <c r="W52" s="1193"/>
      <c r="X52" s="653"/>
      <c r="Y52" s="343"/>
      <c r="Z52" s="258"/>
      <c r="AA52" s="793"/>
      <c r="AB52" s="793"/>
      <c r="AC52" s="793"/>
    </row>
    <row r="53" spans="1:29" ht="13.5">
      <c r="A53" s="220" t="s">
        <v>14</v>
      </c>
      <c r="B53" s="302" t="s">
        <v>21</v>
      </c>
      <c r="C53" s="303"/>
      <c r="D53" s="320"/>
      <c r="E53" s="315" t="s">
        <v>329</v>
      </c>
      <c r="F53" s="657" t="s">
        <v>121</v>
      </c>
      <c r="G53" s="1191" t="s">
        <v>120</v>
      </c>
      <c r="H53" s="1191"/>
      <c r="I53" s="344"/>
      <c r="J53" s="653"/>
      <c r="K53" s="342"/>
      <c r="L53" s="315" t="s">
        <v>329</v>
      </c>
      <c r="M53" s="657" t="s">
        <v>121</v>
      </c>
      <c r="N53" s="1191" t="s">
        <v>120</v>
      </c>
      <c r="O53" s="1191"/>
      <c r="P53" s="344"/>
      <c r="Q53" s="653"/>
      <c r="R53" s="343"/>
      <c r="S53" s="315" t="s">
        <v>329</v>
      </c>
      <c r="T53" s="657" t="s">
        <v>121</v>
      </c>
      <c r="U53" s="1191" t="s">
        <v>120</v>
      </c>
      <c r="V53" s="1191"/>
      <c r="W53" s="344"/>
      <c r="X53" s="653"/>
      <c r="Y53" s="343"/>
      <c r="Z53" s="258"/>
      <c r="AA53" s="798"/>
      <c r="AB53" s="798"/>
      <c r="AC53" s="798"/>
    </row>
    <row r="54" spans="1:29" s="258" customFormat="1" ht="12.75">
      <c r="A54" s="328"/>
      <c r="B54" s="305"/>
      <c r="C54" s="323"/>
      <c r="D54" s="263"/>
      <c r="E54" s="246"/>
      <c r="F54" s="206"/>
      <c r="G54" s="992"/>
      <c r="H54" s="992"/>
      <c r="I54" s="237">
        <f>G54*F54*E54</f>
        <v>0</v>
      </c>
      <c r="J54" s="241"/>
      <c r="K54" s="242"/>
      <c r="L54" s="246"/>
      <c r="M54" s="206"/>
      <c r="N54" s="992"/>
      <c r="O54" s="992"/>
      <c r="P54" s="237">
        <f>N54*M54*L54</f>
        <v>0</v>
      </c>
      <c r="Q54" s="241"/>
      <c r="R54" s="242"/>
      <c r="S54" s="246"/>
      <c r="T54" s="206"/>
      <c r="U54" s="992"/>
      <c r="V54" s="992"/>
      <c r="W54" s="237">
        <f>U54*T54*S54</f>
        <v>0</v>
      </c>
      <c r="X54" s="241"/>
      <c r="Y54" s="243"/>
      <c r="AA54" s="259">
        <f aca="true" t="shared" si="10" ref="AA54:AC60">I54+P54+W54</f>
        <v>0</v>
      </c>
      <c r="AB54" s="259">
        <f t="shared" si="10"/>
        <v>0</v>
      </c>
      <c r="AC54" s="259">
        <f t="shared" si="10"/>
        <v>0</v>
      </c>
    </row>
    <row r="55" spans="1:29" s="258" customFormat="1" ht="12.75">
      <c r="A55" s="326"/>
      <c r="B55" s="305"/>
      <c r="C55" s="324"/>
      <c r="D55" s="264"/>
      <c r="E55" s="246"/>
      <c r="F55" s="206"/>
      <c r="G55" s="992"/>
      <c r="H55" s="992"/>
      <c r="I55" s="237">
        <f aca="true" t="shared" si="11" ref="I55:I60">G55*F55*E55</f>
        <v>0</v>
      </c>
      <c r="J55" s="241"/>
      <c r="K55" s="242"/>
      <c r="L55" s="246"/>
      <c r="M55" s="206"/>
      <c r="N55" s="992"/>
      <c r="O55" s="992"/>
      <c r="P55" s="237">
        <f aca="true" t="shared" si="12" ref="P55:P60">N55*M55*L55</f>
        <v>0</v>
      </c>
      <c r="Q55" s="241"/>
      <c r="R55" s="242"/>
      <c r="S55" s="246"/>
      <c r="T55" s="206"/>
      <c r="U55" s="992"/>
      <c r="V55" s="992"/>
      <c r="W55" s="237">
        <f aca="true" t="shared" si="13" ref="W55:W60">U55*T55*S55</f>
        <v>0</v>
      </c>
      <c r="X55" s="241"/>
      <c r="Y55" s="243"/>
      <c r="AA55" s="259">
        <f t="shared" si="10"/>
        <v>0</v>
      </c>
      <c r="AB55" s="259">
        <f t="shared" si="10"/>
        <v>0</v>
      </c>
      <c r="AC55" s="259">
        <f t="shared" si="10"/>
        <v>0</v>
      </c>
    </row>
    <row r="56" spans="1:29" s="258" customFormat="1" ht="12.75">
      <c r="A56" s="326"/>
      <c r="B56" s="305"/>
      <c r="C56" s="324"/>
      <c r="D56" s="263"/>
      <c r="E56" s="246"/>
      <c r="F56" s="206"/>
      <c r="G56" s="992"/>
      <c r="H56" s="992"/>
      <c r="I56" s="237">
        <f t="shared" si="11"/>
        <v>0</v>
      </c>
      <c r="J56" s="241"/>
      <c r="K56" s="242"/>
      <c r="L56" s="246"/>
      <c r="M56" s="206"/>
      <c r="N56" s="992"/>
      <c r="O56" s="992"/>
      <c r="P56" s="237">
        <f t="shared" si="12"/>
        <v>0</v>
      </c>
      <c r="Q56" s="241"/>
      <c r="R56" s="242"/>
      <c r="S56" s="246"/>
      <c r="T56" s="206"/>
      <c r="U56" s="992"/>
      <c r="V56" s="992"/>
      <c r="W56" s="237">
        <f t="shared" si="13"/>
        <v>0</v>
      </c>
      <c r="X56" s="241"/>
      <c r="Y56" s="243"/>
      <c r="AA56" s="259">
        <f t="shared" si="10"/>
        <v>0</v>
      </c>
      <c r="AB56" s="259">
        <f t="shared" si="10"/>
        <v>0</v>
      </c>
      <c r="AC56" s="259">
        <f t="shared" si="10"/>
        <v>0</v>
      </c>
    </row>
    <row r="57" spans="1:29" s="258" customFormat="1" ht="12.75">
      <c r="A57" s="326"/>
      <c r="B57" s="305"/>
      <c r="C57" s="324"/>
      <c r="D57" s="263"/>
      <c r="E57" s="246"/>
      <c r="F57" s="206"/>
      <c r="G57" s="992"/>
      <c r="H57" s="992"/>
      <c r="I57" s="237">
        <f t="shared" si="11"/>
        <v>0</v>
      </c>
      <c r="J57" s="241"/>
      <c r="K57" s="242"/>
      <c r="L57" s="246"/>
      <c r="M57" s="206"/>
      <c r="N57" s="992"/>
      <c r="O57" s="992"/>
      <c r="P57" s="237">
        <f t="shared" si="12"/>
        <v>0</v>
      </c>
      <c r="Q57" s="241"/>
      <c r="R57" s="242"/>
      <c r="S57" s="246"/>
      <c r="T57" s="206"/>
      <c r="U57" s="992"/>
      <c r="V57" s="992"/>
      <c r="W57" s="237">
        <f t="shared" si="13"/>
        <v>0</v>
      </c>
      <c r="X57" s="241"/>
      <c r="Y57" s="243"/>
      <c r="AA57" s="259">
        <f t="shared" si="10"/>
        <v>0</v>
      </c>
      <c r="AB57" s="259">
        <f t="shared" si="10"/>
        <v>0</v>
      </c>
      <c r="AC57" s="259">
        <f t="shared" si="10"/>
        <v>0</v>
      </c>
    </row>
    <row r="58" spans="1:29" s="258" customFormat="1" ht="12.75">
      <c r="A58" s="326"/>
      <c r="B58" s="305"/>
      <c r="C58" s="324"/>
      <c r="D58" s="264"/>
      <c r="E58" s="246"/>
      <c r="F58" s="206"/>
      <c r="G58" s="992"/>
      <c r="H58" s="992"/>
      <c r="I58" s="237">
        <f t="shared" si="11"/>
        <v>0</v>
      </c>
      <c r="J58" s="241"/>
      <c r="K58" s="242"/>
      <c r="L58" s="246"/>
      <c r="M58" s="206"/>
      <c r="N58" s="992"/>
      <c r="O58" s="992"/>
      <c r="P58" s="237">
        <f t="shared" si="12"/>
        <v>0</v>
      </c>
      <c r="Q58" s="241"/>
      <c r="R58" s="242"/>
      <c r="S58" s="246"/>
      <c r="T58" s="206"/>
      <c r="U58" s="992"/>
      <c r="V58" s="992"/>
      <c r="W58" s="237">
        <f t="shared" si="13"/>
        <v>0</v>
      </c>
      <c r="X58" s="241"/>
      <c r="Y58" s="243"/>
      <c r="AA58" s="259">
        <f t="shared" si="10"/>
        <v>0</v>
      </c>
      <c r="AB58" s="259">
        <f t="shared" si="10"/>
        <v>0</v>
      </c>
      <c r="AC58" s="259">
        <f t="shared" si="10"/>
        <v>0</v>
      </c>
    </row>
    <row r="59" spans="1:29" s="258" customFormat="1" ht="12.75">
      <c r="A59" s="326"/>
      <c r="B59" s="305"/>
      <c r="C59" s="324"/>
      <c r="D59" s="263"/>
      <c r="E59" s="246"/>
      <c r="F59" s="206"/>
      <c r="G59" s="992"/>
      <c r="H59" s="992"/>
      <c r="I59" s="237">
        <f t="shared" si="11"/>
        <v>0</v>
      </c>
      <c r="J59" s="241"/>
      <c r="K59" s="242"/>
      <c r="L59" s="246"/>
      <c r="M59" s="206"/>
      <c r="N59" s="992"/>
      <c r="O59" s="992"/>
      <c r="P59" s="237">
        <f t="shared" si="12"/>
        <v>0</v>
      </c>
      <c r="Q59" s="241"/>
      <c r="R59" s="242"/>
      <c r="S59" s="246"/>
      <c r="T59" s="206"/>
      <c r="U59" s="992"/>
      <c r="V59" s="992"/>
      <c r="W59" s="237">
        <f t="shared" si="13"/>
        <v>0</v>
      </c>
      <c r="X59" s="241"/>
      <c r="Y59" s="243"/>
      <c r="AA59" s="259">
        <f t="shared" si="10"/>
        <v>0</v>
      </c>
      <c r="AB59" s="259">
        <f t="shared" si="10"/>
        <v>0</v>
      </c>
      <c r="AC59" s="259">
        <f t="shared" si="10"/>
        <v>0</v>
      </c>
    </row>
    <row r="60" spans="1:29" s="258" customFormat="1" ht="12.75">
      <c r="A60" s="326"/>
      <c r="B60" s="305"/>
      <c r="C60" s="324"/>
      <c r="D60" s="264"/>
      <c r="E60" s="246"/>
      <c r="F60" s="206"/>
      <c r="G60" s="992"/>
      <c r="H60" s="992"/>
      <c r="I60" s="237">
        <f t="shared" si="11"/>
        <v>0</v>
      </c>
      <c r="J60" s="241"/>
      <c r="K60" s="242"/>
      <c r="L60" s="246"/>
      <c r="M60" s="206"/>
      <c r="N60" s="992"/>
      <c r="O60" s="992"/>
      <c r="P60" s="237">
        <f t="shared" si="12"/>
        <v>0</v>
      </c>
      <c r="Q60" s="241"/>
      <c r="R60" s="242"/>
      <c r="S60" s="246"/>
      <c r="T60" s="206"/>
      <c r="U60" s="992"/>
      <c r="V60" s="992"/>
      <c r="W60" s="237">
        <f t="shared" si="13"/>
        <v>0</v>
      </c>
      <c r="X60" s="241"/>
      <c r="Y60" s="243"/>
      <c r="AA60" s="265">
        <f t="shared" si="10"/>
        <v>0</v>
      </c>
      <c r="AB60" s="261">
        <f t="shared" si="10"/>
        <v>0</v>
      </c>
      <c r="AC60" s="261">
        <f t="shared" si="10"/>
        <v>0</v>
      </c>
    </row>
    <row r="61" spans="1:29" ht="14.25" thickBot="1">
      <c r="A61" s="307"/>
      <c r="B61" s="308"/>
      <c r="C61" s="295" t="s">
        <v>146</v>
      </c>
      <c r="D61" s="294"/>
      <c r="E61" s="1185"/>
      <c r="F61" s="1186"/>
      <c r="G61" s="1186"/>
      <c r="H61" s="1187"/>
      <c r="I61" s="237">
        <f>SUM(I54:I60)</f>
        <v>0</v>
      </c>
      <c r="J61" s="237">
        <f>SUM(J54:J60)</f>
        <v>0</v>
      </c>
      <c r="K61" s="237">
        <f>SUM(K54:K60)</f>
        <v>0</v>
      </c>
      <c r="L61" s="1185"/>
      <c r="M61" s="1186"/>
      <c r="N61" s="1186"/>
      <c r="O61" s="1187"/>
      <c r="P61" s="237">
        <f>SUM(P54:P60)</f>
        <v>0</v>
      </c>
      <c r="Q61" s="237">
        <f>SUM(Q54:Q60)</f>
        <v>0</v>
      </c>
      <c r="R61" s="237">
        <f>SUM(R54:R60)</f>
        <v>0</v>
      </c>
      <c r="S61" s="1185"/>
      <c r="T61" s="1186"/>
      <c r="U61" s="1186"/>
      <c r="V61" s="1187"/>
      <c r="W61" s="237">
        <f>SUM(W54:W60)</f>
        <v>0</v>
      </c>
      <c r="X61" s="237">
        <f>SUM(X54:X60)</f>
        <v>0</v>
      </c>
      <c r="Y61" s="238">
        <f>SUM(Y54:Y60)</f>
        <v>0</v>
      </c>
      <c r="Z61" s="258"/>
      <c r="AA61" s="794">
        <f>SUM(AA54:AA60)</f>
        <v>0</v>
      </c>
      <c r="AB61" s="792">
        <f>SUM(AB54:AB60)</f>
        <v>0</v>
      </c>
      <c r="AC61" s="792">
        <f>SUM(AC54:AC60)</f>
        <v>0</v>
      </c>
    </row>
    <row r="62" spans="1:29" ht="13.5" thickBot="1">
      <c r="A62" s="329"/>
      <c r="B62" s="308"/>
      <c r="C62" s="311"/>
      <c r="D62" s="298"/>
      <c r="E62" s="1188"/>
      <c r="F62" s="1189"/>
      <c r="G62" s="1189"/>
      <c r="H62" s="1189"/>
      <c r="I62" s="1190"/>
      <c r="J62" s="658"/>
      <c r="K62" s="340"/>
      <c r="L62" s="1188"/>
      <c r="M62" s="1189"/>
      <c r="N62" s="1189"/>
      <c r="O62" s="1189"/>
      <c r="P62" s="1190"/>
      <c r="Q62" s="658"/>
      <c r="R62" s="341"/>
      <c r="S62" s="1188"/>
      <c r="T62" s="1189"/>
      <c r="U62" s="1189"/>
      <c r="V62" s="1189"/>
      <c r="W62" s="1190"/>
      <c r="X62" s="658"/>
      <c r="Y62" s="341"/>
      <c r="Z62" s="258"/>
      <c r="AA62" s="799"/>
      <c r="AB62" s="799"/>
      <c r="AC62" s="799"/>
    </row>
    <row r="63" spans="1:29" ht="14.25" thickBot="1">
      <c r="A63" s="330"/>
      <c r="B63" s="302" t="s">
        <v>330</v>
      </c>
      <c r="C63" s="303"/>
      <c r="D63" s="301"/>
      <c r="E63" s="1185"/>
      <c r="F63" s="1186"/>
      <c r="G63" s="1186"/>
      <c r="H63" s="1187"/>
      <c r="I63" s="236">
        <f>I69+I613+I51+I46+I41+I35+I29+I24+I20</f>
        <v>0</v>
      </c>
      <c r="J63" s="236">
        <f>J69+J61+J51+J46+J41+J35+J29+J24+J20</f>
        <v>0</v>
      </c>
      <c r="K63" s="236">
        <f>K69+K61+K51+K46+K41+K35+K29+K24+K20</f>
        <v>0</v>
      </c>
      <c r="L63" s="1185"/>
      <c r="M63" s="1186"/>
      <c r="N63" s="1186"/>
      <c r="O63" s="1187"/>
      <c r="P63" s="236">
        <f>P69+P61+P51+P46+P41+P35+P29+P24+P20</f>
        <v>0</v>
      </c>
      <c r="Q63" s="236">
        <f>Q69+Q61+Q51+Q46+Q41+Q35+Q29+Q24+Q20</f>
        <v>0</v>
      </c>
      <c r="R63" s="236">
        <f>R69+R61+R51+R46+R41+R35+R29+R24+R20</f>
        <v>0</v>
      </c>
      <c r="S63" s="1185"/>
      <c r="T63" s="1186"/>
      <c r="U63" s="1186"/>
      <c r="V63" s="1187"/>
      <c r="W63" s="236">
        <f>W69+W61+W51+W46+W41+W35+W29+W24+W20</f>
        <v>0</v>
      </c>
      <c r="X63" s="236">
        <f>X69+X61+X51+X46+X41+X35+X29+X24+X20</f>
        <v>0</v>
      </c>
      <c r="Y63" s="236">
        <f>Y69+Y61+Y51+Y46+Y41+Y35+Y29+Y24+Y20</f>
        <v>0</v>
      </c>
      <c r="Z63" s="258"/>
      <c r="AA63" s="800">
        <f>I63+P63+W63</f>
        <v>0</v>
      </c>
      <c r="AB63" s="800">
        <f>J63+Q63+X63</f>
        <v>0</v>
      </c>
      <c r="AC63" s="800">
        <f>K63+R63+Y63</f>
        <v>0</v>
      </c>
    </row>
    <row r="64" spans="1:29" ht="13.5" thickBot="1">
      <c r="A64" s="330"/>
      <c r="B64" s="325"/>
      <c r="C64" s="331"/>
      <c r="D64" s="320"/>
      <c r="E64" s="1182"/>
      <c r="F64" s="1183"/>
      <c r="G64" s="1183"/>
      <c r="H64" s="1183"/>
      <c r="I64" s="1184"/>
      <c r="J64" s="312"/>
      <c r="K64" s="313"/>
      <c r="L64" s="1182"/>
      <c r="M64" s="1183"/>
      <c r="N64" s="1183"/>
      <c r="O64" s="1183"/>
      <c r="P64" s="1184"/>
      <c r="Q64" s="312"/>
      <c r="R64" s="313"/>
      <c r="S64" s="1182"/>
      <c r="T64" s="1183"/>
      <c r="U64" s="1183"/>
      <c r="V64" s="1184"/>
      <c r="W64" s="312"/>
      <c r="X64" s="312"/>
      <c r="Y64" s="314"/>
      <c r="Z64" s="258"/>
      <c r="AA64" s="801"/>
      <c r="AB64" s="801"/>
      <c r="AC64" s="801"/>
    </row>
    <row r="65" spans="1:29" ht="14.25" thickBot="1">
      <c r="A65" s="220" t="s">
        <v>15</v>
      </c>
      <c r="B65" s="302" t="s">
        <v>74</v>
      </c>
      <c r="C65" s="303"/>
      <c r="D65" s="301"/>
      <c r="E65" s="976" t="s">
        <v>22</v>
      </c>
      <c r="F65" s="977"/>
      <c r="G65" s="977"/>
      <c r="H65" s="206" t="s">
        <v>173</v>
      </c>
      <c r="I65" s="207"/>
      <c r="J65" s="207"/>
      <c r="K65" s="208"/>
      <c r="L65" s="978" t="s">
        <v>22</v>
      </c>
      <c r="M65" s="979"/>
      <c r="N65" s="980"/>
      <c r="O65" s="206" t="s">
        <v>173</v>
      </c>
      <c r="P65" s="207"/>
      <c r="Q65" s="207"/>
      <c r="R65" s="209"/>
      <c r="S65" s="976" t="s">
        <v>22</v>
      </c>
      <c r="T65" s="977"/>
      <c r="U65" s="977"/>
      <c r="V65" s="206" t="s">
        <v>173</v>
      </c>
      <c r="W65" s="207"/>
      <c r="X65" s="207"/>
      <c r="Y65" s="209"/>
      <c r="Z65" s="258"/>
      <c r="AA65" s="800">
        <f>I65+P65+W65</f>
        <v>0</v>
      </c>
      <c r="AB65" s="800">
        <f>J65+Q65+X65</f>
        <v>0</v>
      </c>
      <c r="AC65" s="800">
        <f>K65+R65+Y65</f>
        <v>0</v>
      </c>
    </row>
    <row r="66" spans="1:29" ht="12.75">
      <c r="A66" s="330"/>
      <c r="B66" s="325"/>
      <c r="C66" s="331"/>
      <c r="D66" s="320"/>
      <c r="E66" s="1180"/>
      <c r="F66" s="1181"/>
      <c r="G66" s="1181"/>
      <c r="H66" s="1181"/>
      <c r="I66" s="1181"/>
      <c r="J66" s="312"/>
      <c r="K66" s="313"/>
      <c r="L66" s="1180"/>
      <c r="M66" s="1181"/>
      <c r="N66" s="1181"/>
      <c r="O66" s="1181"/>
      <c r="P66" s="1181"/>
      <c r="Q66" s="312"/>
      <c r="R66" s="313"/>
      <c r="S66" s="1182"/>
      <c r="T66" s="1183"/>
      <c r="U66" s="1183"/>
      <c r="V66" s="1184"/>
      <c r="W66" s="312"/>
      <c r="X66" s="312"/>
      <c r="Y66" s="314"/>
      <c r="Z66" s="258"/>
      <c r="AA66" s="801"/>
      <c r="AB66" s="801"/>
      <c r="AC66" s="801"/>
    </row>
    <row r="67" spans="1:29" ht="13.5">
      <c r="A67" s="220" t="s">
        <v>25</v>
      </c>
      <c r="B67" s="302" t="s">
        <v>83</v>
      </c>
      <c r="C67" s="332"/>
      <c r="D67" s="294"/>
      <c r="E67" s="1180"/>
      <c r="F67" s="1181"/>
      <c r="G67" s="1181"/>
      <c r="H67" s="1181"/>
      <c r="I67" s="1181"/>
      <c r="J67" s="659"/>
      <c r="K67" s="338"/>
      <c r="L67" s="1182"/>
      <c r="M67" s="1183"/>
      <c r="N67" s="1183"/>
      <c r="O67" s="1183"/>
      <c r="P67" s="1184"/>
      <c r="Q67" s="659"/>
      <c r="R67" s="339"/>
      <c r="S67" s="1180"/>
      <c r="T67" s="1181"/>
      <c r="U67" s="1181"/>
      <c r="V67" s="1181"/>
      <c r="W67" s="1181"/>
      <c r="X67" s="659"/>
      <c r="Y67" s="339"/>
      <c r="Z67" s="258"/>
      <c r="AA67" s="802"/>
      <c r="AB67" s="802"/>
      <c r="AC67" s="802"/>
    </row>
    <row r="68" spans="1:29" s="258" customFormat="1" ht="13.5" thickBot="1">
      <c r="A68" s="328"/>
      <c r="B68" s="305"/>
      <c r="C68" s="323"/>
      <c r="D68" s="263"/>
      <c r="E68" s="973"/>
      <c r="F68" s="974"/>
      <c r="G68" s="974"/>
      <c r="H68" s="975"/>
      <c r="I68" s="207"/>
      <c r="J68" s="207"/>
      <c r="K68" s="208"/>
      <c r="L68" s="973"/>
      <c r="M68" s="974"/>
      <c r="N68" s="974"/>
      <c r="O68" s="975"/>
      <c r="P68" s="207"/>
      <c r="Q68" s="207"/>
      <c r="R68" s="209"/>
      <c r="S68" s="973"/>
      <c r="T68" s="974"/>
      <c r="U68" s="974"/>
      <c r="V68" s="975"/>
      <c r="W68" s="207"/>
      <c r="X68" s="207"/>
      <c r="Y68" s="209"/>
      <c r="AA68" s="259">
        <f aca="true" t="shared" si="14" ref="AA68:AC69">I68+P68+W68</f>
        <v>0</v>
      </c>
      <c r="AB68" s="259">
        <f>J68+Q68+X68</f>
        <v>0</v>
      </c>
      <c r="AC68" s="259">
        <f t="shared" si="14"/>
        <v>0</v>
      </c>
    </row>
    <row r="69" spans="1:29" ht="14.25" thickBot="1">
      <c r="A69" s="307"/>
      <c r="B69" s="308"/>
      <c r="C69" s="295" t="s">
        <v>84</v>
      </c>
      <c r="D69" s="294"/>
      <c r="E69" s="1172"/>
      <c r="F69" s="1173"/>
      <c r="G69" s="1173"/>
      <c r="H69" s="1174"/>
      <c r="I69" s="250">
        <f>SUM(I68)</f>
        <v>0</v>
      </c>
      <c r="J69" s="250">
        <f>SUM(J68)</f>
        <v>0</v>
      </c>
      <c r="K69" s="250">
        <f>SUM(K68)</f>
        <v>0</v>
      </c>
      <c r="L69" s="973"/>
      <c r="M69" s="974"/>
      <c r="N69" s="974"/>
      <c r="O69" s="975"/>
      <c r="P69" s="250">
        <f>SUM(P68)</f>
        <v>0</v>
      </c>
      <c r="Q69" s="250">
        <f>SUM(Q68)</f>
        <v>0</v>
      </c>
      <c r="R69" s="250">
        <f>SUM(R68)</f>
        <v>0</v>
      </c>
      <c r="S69" s="973"/>
      <c r="T69" s="974"/>
      <c r="U69" s="974"/>
      <c r="V69" s="975"/>
      <c r="W69" s="250">
        <f>SUM(W68)</f>
        <v>0</v>
      </c>
      <c r="X69" s="250">
        <f>SUM(X68)</f>
        <v>0</v>
      </c>
      <c r="Y69" s="251">
        <f>SUM(Y68)</f>
        <v>0</v>
      </c>
      <c r="Z69" s="258"/>
      <c r="AA69" s="800">
        <f t="shared" si="14"/>
        <v>0</v>
      </c>
      <c r="AB69" s="800">
        <f t="shared" si="14"/>
        <v>0</v>
      </c>
      <c r="AC69" s="800">
        <f t="shared" si="14"/>
        <v>0</v>
      </c>
    </row>
    <row r="70" spans="1:29" ht="13.5" thickBot="1">
      <c r="A70" s="327"/>
      <c r="B70" s="310"/>
      <c r="C70" s="311"/>
      <c r="D70" s="298"/>
      <c r="E70" s="1175"/>
      <c r="F70" s="1176"/>
      <c r="G70" s="1176"/>
      <c r="H70" s="1176"/>
      <c r="I70" s="1176"/>
      <c r="J70" s="660"/>
      <c r="K70" s="336"/>
      <c r="L70" s="1177"/>
      <c r="M70" s="1178"/>
      <c r="N70" s="1178"/>
      <c r="O70" s="1178"/>
      <c r="P70" s="1179"/>
      <c r="Q70" s="660"/>
      <c r="R70" s="337"/>
      <c r="S70" s="1175"/>
      <c r="T70" s="1176"/>
      <c r="U70" s="1176"/>
      <c r="V70" s="1176"/>
      <c r="W70" s="1176"/>
      <c r="X70" s="660"/>
      <c r="Y70" s="337"/>
      <c r="Z70" s="258"/>
      <c r="AA70" s="799"/>
      <c r="AB70" s="799"/>
      <c r="AC70" s="799"/>
    </row>
    <row r="71" spans="1:29" s="32" customFormat="1" ht="13.5" thickBot="1">
      <c r="A71" s="222" t="s">
        <v>73</v>
      </c>
      <c r="B71" s="223" t="s">
        <v>82</v>
      </c>
      <c r="C71" s="333"/>
      <c r="D71" s="335"/>
      <c r="E71" s="1165"/>
      <c r="F71" s="1166"/>
      <c r="G71" s="1166"/>
      <c r="H71" s="1166"/>
      <c r="I71" s="252">
        <f>I65+I63</f>
        <v>0</v>
      </c>
      <c r="J71" s="252">
        <f>J65+J63</f>
        <v>0</v>
      </c>
      <c r="K71" s="252">
        <f>K65+K63</f>
        <v>0</v>
      </c>
      <c r="L71" s="1167"/>
      <c r="M71" s="1168"/>
      <c r="N71" s="1168"/>
      <c r="O71" s="1169"/>
      <c r="P71" s="252">
        <f>P65+P63</f>
        <v>0</v>
      </c>
      <c r="Q71" s="252">
        <f>Q65+Q63</f>
        <v>0</v>
      </c>
      <c r="R71" s="252">
        <f>R65+R63</f>
        <v>0</v>
      </c>
      <c r="S71" s="1170"/>
      <c r="T71" s="1171"/>
      <c r="U71" s="1171"/>
      <c r="V71" s="1171"/>
      <c r="W71" s="252">
        <f>W65+W63</f>
        <v>0</v>
      </c>
      <c r="X71" s="252">
        <f>X65+X63</f>
        <v>0</v>
      </c>
      <c r="Y71" s="253">
        <f>Y65+Y63</f>
        <v>0</v>
      </c>
      <c r="Z71" s="258"/>
      <c r="AA71" s="803">
        <f>AA65+AA63</f>
        <v>0</v>
      </c>
      <c r="AB71" s="252">
        <f>AB65+AB63</f>
        <v>0</v>
      </c>
      <c r="AC71" s="253">
        <f>AC65+AC63</f>
        <v>0</v>
      </c>
    </row>
    <row r="74" ht="12.75">
      <c r="G74" s="106"/>
    </row>
    <row r="75" ht="12.75">
      <c r="G75" s="34"/>
    </row>
    <row r="76" ht="12.75">
      <c r="G76" s="35"/>
    </row>
  </sheetData>
  <sheetProtection/>
  <mergeCells count="166">
    <mergeCell ref="H2:N6"/>
    <mergeCell ref="H7:N7"/>
    <mergeCell ref="E9:K10"/>
    <mergeCell ref="L9:R10"/>
    <mergeCell ref="S9:Y10"/>
    <mergeCell ref="AA9:AC10"/>
    <mergeCell ref="B11:C11"/>
    <mergeCell ref="E20:H20"/>
    <mergeCell ref="L20:O20"/>
    <mergeCell ref="S20:V20"/>
    <mergeCell ref="E21:I21"/>
    <mergeCell ref="L21:P21"/>
    <mergeCell ref="S21:W21"/>
    <mergeCell ref="E22:H22"/>
    <mergeCell ref="L22:O22"/>
    <mergeCell ref="S22:V22"/>
    <mergeCell ref="E23:H23"/>
    <mergeCell ref="L23:O23"/>
    <mergeCell ref="S23:V23"/>
    <mergeCell ref="E24:H24"/>
    <mergeCell ref="L24:O24"/>
    <mergeCell ref="S24:V24"/>
    <mergeCell ref="E25:I25"/>
    <mergeCell ref="L25:P25"/>
    <mergeCell ref="S25:W25"/>
    <mergeCell ref="G26:H26"/>
    <mergeCell ref="N26:O26"/>
    <mergeCell ref="U26:V26"/>
    <mergeCell ref="G27:H27"/>
    <mergeCell ref="N27:O27"/>
    <mergeCell ref="U27:V27"/>
    <mergeCell ref="G28:H28"/>
    <mergeCell ref="N28:O28"/>
    <mergeCell ref="U28:V28"/>
    <mergeCell ref="E29:H29"/>
    <mergeCell ref="L29:O29"/>
    <mergeCell ref="S29:V29"/>
    <mergeCell ref="E30:I30"/>
    <mergeCell ref="L30:P30"/>
    <mergeCell ref="S30:W30"/>
    <mergeCell ref="G31:H31"/>
    <mergeCell ref="N31:O31"/>
    <mergeCell ref="U31:V31"/>
    <mergeCell ref="A32:B32"/>
    <mergeCell ref="G32:H32"/>
    <mergeCell ref="N32:O32"/>
    <mergeCell ref="U32:V32"/>
    <mergeCell ref="G33:H33"/>
    <mergeCell ref="N33:O33"/>
    <mergeCell ref="U33:V33"/>
    <mergeCell ref="A34:B34"/>
    <mergeCell ref="G34:H34"/>
    <mergeCell ref="N34:O34"/>
    <mergeCell ref="U34:V34"/>
    <mergeCell ref="E35:H35"/>
    <mergeCell ref="L35:O35"/>
    <mergeCell ref="S35:V35"/>
    <mergeCell ref="E36:I36"/>
    <mergeCell ref="L36:P36"/>
    <mergeCell ref="S36:W36"/>
    <mergeCell ref="G37:H37"/>
    <mergeCell ref="N37:O37"/>
    <mergeCell ref="U37:V37"/>
    <mergeCell ref="A38:B38"/>
    <mergeCell ref="G38:H38"/>
    <mergeCell ref="N38:O38"/>
    <mergeCell ref="U38:V38"/>
    <mergeCell ref="A39:B39"/>
    <mergeCell ref="G39:H39"/>
    <mergeCell ref="N39:O39"/>
    <mergeCell ref="U39:V39"/>
    <mergeCell ref="G40:H40"/>
    <mergeCell ref="N40:O40"/>
    <mergeCell ref="U40:V40"/>
    <mergeCell ref="E41:H41"/>
    <mergeCell ref="L41:O41"/>
    <mergeCell ref="S41:V41"/>
    <mergeCell ref="E42:I42"/>
    <mergeCell ref="L42:P42"/>
    <mergeCell ref="S42:W42"/>
    <mergeCell ref="G43:H43"/>
    <mergeCell ref="N43:O43"/>
    <mergeCell ref="U43:V43"/>
    <mergeCell ref="G44:H44"/>
    <mergeCell ref="N44:O44"/>
    <mergeCell ref="U44:V44"/>
    <mergeCell ref="G45:H45"/>
    <mergeCell ref="N45:O45"/>
    <mergeCell ref="U45:V45"/>
    <mergeCell ref="E46:H46"/>
    <mergeCell ref="L46:O46"/>
    <mergeCell ref="S46:V46"/>
    <mergeCell ref="E47:I47"/>
    <mergeCell ref="L47:P47"/>
    <mergeCell ref="S47:W47"/>
    <mergeCell ref="E48:I48"/>
    <mergeCell ref="L48:P48"/>
    <mergeCell ref="S48:W48"/>
    <mergeCell ref="E49:H49"/>
    <mergeCell ref="L49:O49"/>
    <mergeCell ref="S49:V49"/>
    <mergeCell ref="E50:H50"/>
    <mergeCell ref="S50:V50"/>
    <mergeCell ref="E51:H51"/>
    <mergeCell ref="L51:O51"/>
    <mergeCell ref="S51:V51"/>
    <mergeCell ref="E52:I52"/>
    <mergeCell ref="L52:P52"/>
    <mergeCell ref="S52:W52"/>
    <mergeCell ref="G53:H53"/>
    <mergeCell ref="N53:O53"/>
    <mergeCell ref="U53:V53"/>
    <mergeCell ref="G54:H54"/>
    <mergeCell ref="N54:O54"/>
    <mergeCell ref="U54:V54"/>
    <mergeCell ref="G55:H55"/>
    <mergeCell ref="N55:O55"/>
    <mergeCell ref="U55:V55"/>
    <mergeCell ref="G56:H56"/>
    <mergeCell ref="N56:O56"/>
    <mergeCell ref="U56:V56"/>
    <mergeCell ref="G57:H57"/>
    <mergeCell ref="N57:O57"/>
    <mergeCell ref="U57:V57"/>
    <mergeCell ref="G58:H58"/>
    <mergeCell ref="N58:O58"/>
    <mergeCell ref="U58:V58"/>
    <mergeCell ref="G59:H59"/>
    <mergeCell ref="N59:O59"/>
    <mergeCell ref="U59:V59"/>
    <mergeCell ref="G60:H60"/>
    <mergeCell ref="N60:O60"/>
    <mergeCell ref="U60:V60"/>
    <mergeCell ref="E61:H61"/>
    <mergeCell ref="L61:O61"/>
    <mergeCell ref="S61:V61"/>
    <mergeCell ref="E62:I62"/>
    <mergeCell ref="L62:P62"/>
    <mergeCell ref="S62:W62"/>
    <mergeCell ref="E63:H63"/>
    <mergeCell ref="L63:O63"/>
    <mergeCell ref="S63:V63"/>
    <mergeCell ref="E64:I64"/>
    <mergeCell ref="L64:P64"/>
    <mergeCell ref="S64:V64"/>
    <mergeCell ref="E65:G65"/>
    <mergeCell ref="L65:N65"/>
    <mergeCell ref="S65:U65"/>
    <mergeCell ref="E66:I66"/>
    <mergeCell ref="L66:P66"/>
    <mergeCell ref="S66:V66"/>
    <mergeCell ref="E67:I67"/>
    <mergeCell ref="L67:P67"/>
    <mergeCell ref="S67:W67"/>
    <mergeCell ref="E68:H68"/>
    <mergeCell ref="L68:O68"/>
    <mergeCell ref="S68:V68"/>
    <mergeCell ref="E71:H71"/>
    <mergeCell ref="L71:O71"/>
    <mergeCell ref="S71:V71"/>
    <mergeCell ref="E69:H69"/>
    <mergeCell ref="L69:O69"/>
    <mergeCell ref="S69:V69"/>
    <mergeCell ref="E70:I70"/>
    <mergeCell ref="L70:P70"/>
    <mergeCell ref="S70:W70"/>
  </mergeCells>
  <printOptions/>
  <pageMargins left="0.7" right="0.7" top="0.75" bottom="0.75" header="0.3" footer="0.3"/>
  <pageSetup fitToHeight="1" fitToWidth="1" horizontalDpi="600" verticalDpi="600" orientation="landscape" scale="44" r:id="rId1"/>
</worksheet>
</file>

<file path=xl/worksheets/sheet17.xml><?xml version="1.0" encoding="utf-8"?>
<worksheet xmlns="http://schemas.openxmlformats.org/spreadsheetml/2006/main" xmlns:r="http://schemas.openxmlformats.org/officeDocument/2006/relationships">
  <sheetPr>
    <pageSetUpPr fitToPage="1"/>
  </sheetPr>
  <dimension ref="A2:T35"/>
  <sheetViews>
    <sheetView zoomScalePageLayoutView="0" workbookViewId="0" topLeftCell="A1">
      <selection activeCell="O7" sqref="O7"/>
    </sheetView>
  </sheetViews>
  <sheetFormatPr defaultColWidth="8.8515625" defaultRowHeight="12.75"/>
  <cols>
    <col min="1" max="1" width="5.00390625" style="7" customWidth="1"/>
    <col min="2" max="2" width="4.140625" style="7" bestFit="1" customWidth="1"/>
    <col min="3" max="3" width="26.421875" style="7" bestFit="1" customWidth="1"/>
    <col min="4" max="6" width="13.00390625" style="7" customWidth="1"/>
    <col min="7" max="7" width="4.421875" style="7" customWidth="1"/>
    <col min="8" max="10" width="13.00390625" style="7" customWidth="1"/>
    <col min="11" max="11" width="5.00390625" style="7" customWidth="1"/>
    <col min="12" max="14" width="13.00390625" style="7" customWidth="1"/>
    <col min="15" max="15" width="4.421875" style="7" customWidth="1"/>
    <col min="16" max="18" width="13.00390625" style="7" customWidth="1"/>
    <col min="19" max="19" width="5.7109375" style="7" customWidth="1"/>
    <col min="20" max="20" width="7.00390625" style="7" bestFit="1" customWidth="1"/>
    <col min="21" max="16384" width="8.8515625" style="7" customWidth="1"/>
  </cols>
  <sheetData>
    <row r="1" ht="13.5" thickBot="1"/>
    <row r="2" spans="1:14" ht="12.75" customHeight="1">
      <c r="A2" s="165" t="s">
        <v>127</v>
      </c>
      <c r="B2" s="38"/>
      <c r="C2" s="38"/>
      <c r="D2" s="38"/>
      <c r="E2" s="38"/>
      <c r="F2" s="38"/>
      <c r="G2" s="1211" t="s">
        <v>153</v>
      </c>
      <c r="H2" s="1212"/>
      <c r="I2" s="1212"/>
      <c r="J2" s="1212"/>
      <c r="K2" s="1212"/>
      <c r="L2" s="1212"/>
      <c r="M2" s="1212"/>
      <c r="N2" s="1213"/>
    </row>
    <row r="3" spans="1:14" ht="12.75" customHeight="1">
      <c r="A3" s="165" t="s">
        <v>128</v>
      </c>
      <c r="B3" s="38"/>
      <c r="C3" s="38"/>
      <c r="D3" s="38"/>
      <c r="E3" s="38"/>
      <c r="F3" s="38"/>
      <c r="G3" s="1214"/>
      <c r="H3" s="1215"/>
      <c r="I3" s="1215"/>
      <c r="J3" s="1215"/>
      <c r="K3" s="1215"/>
      <c r="L3" s="1215"/>
      <c r="M3" s="1215"/>
      <c r="N3" s="1216"/>
    </row>
    <row r="4" spans="1:14" ht="12.75" customHeight="1">
      <c r="A4" s="165" t="s">
        <v>129</v>
      </c>
      <c r="B4" s="38"/>
      <c r="C4" s="38"/>
      <c r="D4" s="38"/>
      <c r="E4" s="38"/>
      <c r="F4" s="38"/>
      <c r="G4" s="1214"/>
      <c r="H4" s="1215"/>
      <c r="I4" s="1215"/>
      <c r="J4" s="1215"/>
      <c r="K4" s="1215"/>
      <c r="L4" s="1215"/>
      <c r="M4" s="1215"/>
      <c r="N4" s="1216"/>
    </row>
    <row r="5" spans="1:14" ht="12.75" customHeight="1">
      <c r="A5" s="165" t="s">
        <v>130</v>
      </c>
      <c r="B5" s="38"/>
      <c r="C5" s="38"/>
      <c r="D5" s="38"/>
      <c r="E5" s="38"/>
      <c r="F5" s="38"/>
      <c r="G5" s="1214"/>
      <c r="H5" s="1215"/>
      <c r="I5" s="1215"/>
      <c r="J5" s="1215"/>
      <c r="K5" s="1215"/>
      <c r="L5" s="1215"/>
      <c r="M5" s="1215"/>
      <c r="N5" s="1216"/>
    </row>
    <row r="6" spans="1:14" ht="12.75" customHeight="1" thickBot="1">
      <c r="A6" s="165" t="s">
        <v>131</v>
      </c>
      <c r="B6" s="38"/>
      <c r="C6" s="38"/>
      <c r="D6" s="38"/>
      <c r="E6" s="38"/>
      <c r="F6" s="38"/>
      <c r="G6" s="1217"/>
      <c r="H6" s="1218"/>
      <c r="I6" s="1218"/>
      <c r="J6" s="1218"/>
      <c r="K6" s="1218"/>
      <c r="L6" s="1218"/>
      <c r="M6" s="1218"/>
      <c r="N6" s="1219"/>
    </row>
    <row r="7" spans="1:17" ht="12.75" customHeight="1" thickBot="1">
      <c r="A7" s="165" t="s">
        <v>152</v>
      </c>
      <c r="B7" s="38"/>
      <c r="C7" s="38"/>
      <c r="D7" s="38"/>
      <c r="E7" s="38"/>
      <c r="F7" s="38"/>
      <c r="G7" s="1034" t="s">
        <v>126</v>
      </c>
      <c r="H7" s="1035"/>
      <c r="I7" s="1035"/>
      <c r="J7" s="1035"/>
      <c r="K7" s="1035"/>
      <c r="L7" s="1035"/>
      <c r="M7" s="1035"/>
      <c r="N7" s="1036"/>
      <c r="O7" s="166" t="s">
        <v>468</v>
      </c>
      <c r="P7" s="39"/>
      <c r="Q7" s="39"/>
    </row>
    <row r="8" spans="2:19" ht="13.5" thickBot="1">
      <c r="B8" s="20"/>
      <c r="C8" s="21"/>
      <c r="D8" s="19"/>
      <c r="E8" s="19"/>
      <c r="F8" s="19"/>
      <c r="G8" s="19"/>
      <c r="H8" s="19"/>
      <c r="I8" s="19"/>
      <c r="J8" s="19"/>
      <c r="K8" s="19"/>
      <c r="L8" s="19"/>
      <c r="M8" s="19"/>
      <c r="N8" s="19"/>
      <c r="O8" s="19"/>
      <c r="P8" s="19"/>
      <c r="Q8" s="19"/>
      <c r="R8" s="19"/>
      <c r="S8" s="19"/>
    </row>
    <row r="9" spans="1:19" ht="12.75">
      <c r="A9" s="38"/>
      <c r="B9" s="38"/>
      <c r="C9" s="38"/>
      <c r="D9" s="1220" t="s">
        <v>125</v>
      </c>
      <c r="E9" s="1221"/>
      <c r="F9" s="1222"/>
      <c r="H9" s="1220" t="s">
        <v>332</v>
      </c>
      <c r="I9" s="1221"/>
      <c r="J9" s="1222"/>
      <c r="K9" s="13"/>
      <c r="L9" s="1220" t="s">
        <v>124</v>
      </c>
      <c r="M9" s="1221"/>
      <c r="N9" s="1222"/>
      <c r="O9" s="13"/>
      <c r="P9" s="1220" t="s">
        <v>18</v>
      </c>
      <c r="Q9" s="1221"/>
      <c r="R9" s="1222"/>
      <c r="S9" s="20"/>
    </row>
    <row r="10" spans="2:19" ht="13.5" thickBot="1">
      <c r="B10" s="22"/>
      <c r="C10" s="21"/>
      <c r="D10" s="1223"/>
      <c r="E10" s="1224"/>
      <c r="F10" s="1225"/>
      <c r="H10" s="1223"/>
      <c r="I10" s="1224"/>
      <c r="J10" s="1225"/>
      <c r="K10" s="42"/>
      <c r="L10" s="1223"/>
      <c r="M10" s="1224"/>
      <c r="N10" s="1225"/>
      <c r="O10" s="42"/>
      <c r="P10" s="1223"/>
      <c r="Q10" s="1224"/>
      <c r="R10" s="1225"/>
      <c r="S10" s="20"/>
    </row>
    <row r="11" spans="2:19" s="16" customFormat="1" ht="26.25" customHeight="1" thickBot="1">
      <c r="B11" s="23"/>
      <c r="C11" s="24"/>
      <c r="D11" s="217" t="s">
        <v>319</v>
      </c>
      <c r="E11" s="217" t="s">
        <v>333</v>
      </c>
      <c r="F11" s="348" t="s">
        <v>334</v>
      </c>
      <c r="H11" s="217" t="s">
        <v>319</v>
      </c>
      <c r="I11" s="217" t="s">
        <v>333</v>
      </c>
      <c r="J11" s="217" t="s">
        <v>334</v>
      </c>
      <c r="K11" s="18"/>
      <c r="L11" s="217" t="s">
        <v>319</v>
      </c>
      <c r="M11" s="217" t="s">
        <v>333</v>
      </c>
      <c r="N11" s="348" t="s">
        <v>334</v>
      </c>
      <c r="O11" s="18"/>
      <c r="P11" s="217" t="s">
        <v>319</v>
      </c>
      <c r="Q11" s="217" t="s">
        <v>333</v>
      </c>
      <c r="R11" s="348" t="s">
        <v>334</v>
      </c>
      <c r="S11" s="23"/>
    </row>
    <row r="12" spans="2:20" ht="12.75">
      <c r="B12" s="218" t="s">
        <v>93</v>
      </c>
      <c r="C12" s="219" t="s">
        <v>5</v>
      </c>
      <c r="D12" s="107">
        <f>'Actual Expenses Detailed'!I20</f>
        <v>0</v>
      </c>
      <c r="E12" s="107">
        <f>'Actual Expenses Detailed'!J20</f>
        <v>0</v>
      </c>
      <c r="F12" s="107">
        <f>'Actual Expenses Detailed'!K20</f>
        <v>0</v>
      </c>
      <c r="H12" s="108">
        <f>'Actual Expenses Detailed'!P20</f>
        <v>0</v>
      </c>
      <c r="I12" s="108">
        <f>'Actual Expenses Detailed'!Q20</f>
        <v>0</v>
      </c>
      <c r="J12" s="108">
        <f>'Actual Expenses Detailed'!R20</f>
        <v>0</v>
      </c>
      <c r="K12" s="17"/>
      <c r="L12" s="108">
        <f>'Actual Expenses Detailed'!W20</f>
        <v>0</v>
      </c>
      <c r="M12" s="108">
        <f>'Actual Expenses Detailed'!X20</f>
        <v>0</v>
      </c>
      <c r="N12" s="108">
        <f>'Actual Expenses Detailed'!Y20</f>
        <v>0</v>
      </c>
      <c r="O12" s="17"/>
      <c r="P12" s="108">
        <f>D12+H12+L12</f>
        <v>0</v>
      </c>
      <c r="Q12" s="108">
        <f>E12+I12+M12</f>
        <v>0</v>
      </c>
      <c r="R12" s="108">
        <f>F12+J12+N12</f>
        <v>0</v>
      </c>
      <c r="S12" s="20"/>
      <c r="T12" s="25"/>
    </row>
    <row r="13" spans="2:19" ht="12.75">
      <c r="B13" s="212"/>
      <c r="C13" s="162"/>
      <c r="D13" s="109"/>
      <c r="E13" s="109"/>
      <c r="F13" s="109"/>
      <c r="H13" s="110"/>
      <c r="I13" s="109"/>
      <c r="J13" s="109"/>
      <c r="K13" s="17"/>
      <c r="L13" s="110"/>
      <c r="M13" s="109"/>
      <c r="N13" s="109"/>
      <c r="O13" s="17"/>
      <c r="P13" s="110"/>
      <c r="Q13" s="110"/>
      <c r="R13" s="110"/>
      <c r="S13" s="20"/>
    </row>
    <row r="14" spans="2:20" ht="12.75">
      <c r="B14" s="220" t="s">
        <v>7</v>
      </c>
      <c r="C14" s="221" t="s">
        <v>8</v>
      </c>
      <c r="D14" s="111">
        <f>'Actual Expenses Detailed'!I24</f>
        <v>0</v>
      </c>
      <c r="E14" s="111">
        <f>'Actual Expenses Detailed'!J24</f>
        <v>0</v>
      </c>
      <c r="F14" s="111">
        <f>'Actual Expenses Detailed'!K24</f>
        <v>0</v>
      </c>
      <c r="H14" s="112">
        <f>'Actual Expenses Detailed'!P24</f>
        <v>0</v>
      </c>
      <c r="I14" s="112">
        <f>'Actual Expenses Detailed'!Q24</f>
        <v>0</v>
      </c>
      <c r="J14" s="112">
        <f>'Actual Expenses Detailed'!R24</f>
        <v>0</v>
      </c>
      <c r="K14" s="17"/>
      <c r="L14" s="112">
        <f>'Actual Expenses Detailed'!W24</f>
        <v>0</v>
      </c>
      <c r="M14" s="112">
        <f>'Actual Expenses Detailed'!X24</f>
        <v>0</v>
      </c>
      <c r="N14" s="112">
        <f>'Actual Expenses Detailed'!Y24</f>
        <v>0</v>
      </c>
      <c r="O14" s="17"/>
      <c r="P14" s="112">
        <f>D14+H14+L14</f>
        <v>0</v>
      </c>
      <c r="Q14" s="112">
        <f>E14+I14+M14</f>
        <v>0</v>
      </c>
      <c r="R14" s="112">
        <f>F14+J14+N14</f>
        <v>0</v>
      </c>
      <c r="S14" s="20"/>
      <c r="T14" s="25"/>
    </row>
    <row r="15" spans="2:19" ht="12.75">
      <c r="B15" s="212"/>
      <c r="C15" s="162"/>
      <c r="D15" s="109"/>
      <c r="E15" s="109"/>
      <c r="F15" s="109"/>
      <c r="H15" s="110"/>
      <c r="I15" s="109"/>
      <c r="J15" s="109"/>
      <c r="K15" s="17"/>
      <c r="L15" s="110"/>
      <c r="M15" s="109"/>
      <c r="N15" s="109"/>
      <c r="O15" s="17"/>
      <c r="P15" s="110"/>
      <c r="Q15" s="110"/>
      <c r="R15" s="110"/>
      <c r="S15" s="20"/>
    </row>
    <row r="16" spans="2:20" ht="12.75">
      <c r="B16" s="220" t="s">
        <v>9</v>
      </c>
      <c r="C16" s="221" t="s">
        <v>19</v>
      </c>
      <c r="D16" s="111">
        <f>'Actual Expenses Detailed'!I29</f>
        <v>0</v>
      </c>
      <c r="E16" s="111">
        <f>'Actual Expenses Detailed'!J29</f>
        <v>0</v>
      </c>
      <c r="F16" s="111">
        <f>'Actual Expenses Detailed'!K29</f>
        <v>0</v>
      </c>
      <c r="H16" s="112">
        <f>'Actual Expenses Detailed'!P29</f>
        <v>0</v>
      </c>
      <c r="I16" s="112">
        <f>'Actual Expenses Detailed'!Q29</f>
        <v>0</v>
      </c>
      <c r="J16" s="112">
        <f>'Actual Expenses Detailed'!R29</f>
        <v>0</v>
      </c>
      <c r="K16" s="17"/>
      <c r="L16" s="112">
        <f>'Actual Expenses Detailed'!W29</f>
        <v>0</v>
      </c>
      <c r="M16" s="112">
        <f>'Actual Expenses Detailed'!X29</f>
        <v>0</v>
      </c>
      <c r="N16" s="112">
        <f>'Actual Expenses Detailed'!Y29</f>
        <v>0</v>
      </c>
      <c r="O16" s="17"/>
      <c r="P16" s="112">
        <f>D16+H16+L16</f>
        <v>0</v>
      </c>
      <c r="Q16" s="112">
        <f>E16+I16+M16</f>
        <v>0</v>
      </c>
      <c r="R16" s="112">
        <f>F16+J16+N16</f>
        <v>0</v>
      </c>
      <c r="S16" s="20"/>
      <c r="T16" s="25"/>
    </row>
    <row r="17" spans="2:19" ht="12.75">
      <c r="B17" s="212"/>
      <c r="C17" s="162"/>
      <c r="D17" s="109"/>
      <c r="E17" s="109"/>
      <c r="F17" s="109"/>
      <c r="H17" s="110"/>
      <c r="I17" s="109"/>
      <c r="J17" s="109"/>
      <c r="K17" s="17"/>
      <c r="L17" s="110"/>
      <c r="M17" s="109"/>
      <c r="N17" s="109"/>
      <c r="O17" s="17"/>
      <c r="P17" s="110"/>
      <c r="Q17" s="110"/>
      <c r="R17" s="110"/>
      <c r="S17" s="20"/>
    </row>
    <row r="18" spans="2:20" ht="12.75">
      <c r="B18" s="220" t="s">
        <v>11</v>
      </c>
      <c r="C18" s="221" t="s">
        <v>61</v>
      </c>
      <c r="D18" s="111">
        <f>'Actual Expenses Detailed'!I35</f>
        <v>0</v>
      </c>
      <c r="E18" s="111">
        <f>'Actual Expenses Detailed'!J35</f>
        <v>0</v>
      </c>
      <c r="F18" s="111">
        <f>'Actual Expenses Detailed'!K35</f>
        <v>0</v>
      </c>
      <c r="H18" s="112">
        <f>'Actual Expenses Detailed'!P35</f>
        <v>0</v>
      </c>
      <c r="I18" s="112">
        <f>'Actual Expenses Detailed'!Q35</f>
        <v>0</v>
      </c>
      <c r="J18" s="112">
        <f>'Actual Expenses Detailed'!R35</f>
        <v>0</v>
      </c>
      <c r="K18" s="17"/>
      <c r="L18" s="112">
        <f>'Actual Expenses Detailed'!W35</f>
        <v>0</v>
      </c>
      <c r="M18" s="112">
        <f>'Actual Expenses Detailed'!X35</f>
        <v>0</v>
      </c>
      <c r="N18" s="112">
        <f>'Actual Expenses Detailed'!Y35</f>
        <v>0</v>
      </c>
      <c r="O18" s="17"/>
      <c r="P18" s="112">
        <f>D18+H18+L18</f>
        <v>0</v>
      </c>
      <c r="Q18" s="112">
        <f>E18+I18+M18</f>
        <v>0</v>
      </c>
      <c r="R18" s="112">
        <f>F18+J18+N18</f>
        <v>0</v>
      </c>
      <c r="S18" s="20"/>
      <c r="T18" s="25"/>
    </row>
    <row r="19" spans="2:19" ht="12.75">
      <c r="B19" s="212"/>
      <c r="C19" s="162"/>
      <c r="D19" s="113"/>
      <c r="E19" s="113"/>
      <c r="F19" s="113"/>
      <c r="H19" s="114"/>
      <c r="I19" s="113"/>
      <c r="J19" s="113"/>
      <c r="K19" s="26"/>
      <c r="L19" s="114"/>
      <c r="M19" s="113"/>
      <c r="N19" s="113"/>
      <c r="O19" s="26"/>
      <c r="P19" s="114"/>
      <c r="Q19" s="114"/>
      <c r="R19" s="114"/>
      <c r="S19" s="20"/>
    </row>
    <row r="20" spans="2:20" ht="12.75">
      <c r="B20" s="220" t="s">
        <v>0</v>
      </c>
      <c r="C20" s="221" t="s">
        <v>20</v>
      </c>
      <c r="D20" s="111">
        <f>'Actual Expenses Detailed'!I41</f>
        <v>0</v>
      </c>
      <c r="E20" s="111">
        <f>'Actual Expenses Detailed'!J41</f>
        <v>0</v>
      </c>
      <c r="F20" s="111">
        <f>'Actual Expenses Detailed'!K41</f>
        <v>0</v>
      </c>
      <c r="H20" s="112">
        <f>'Actual Expenses Detailed'!P41</f>
        <v>0</v>
      </c>
      <c r="I20" s="112">
        <f>'Actual Expenses Detailed'!Q41</f>
        <v>0</v>
      </c>
      <c r="J20" s="112">
        <f>'Actual Expenses Detailed'!R41</f>
        <v>0</v>
      </c>
      <c r="K20" s="26"/>
      <c r="L20" s="112">
        <f>'Actual Expenses Detailed'!W41</f>
        <v>0</v>
      </c>
      <c r="M20" s="112">
        <f>'Actual Expenses Detailed'!X41</f>
        <v>0</v>
      </c>
      <c r="N20" s="112">
        <f>'Actual Expenses Detailed'!Y41</f>
        <v>0</v>
      </c>
      <c r="O20" s="26"/>
      <c r="P20" s="112">
        <f>D20+H20+L20</f>
        <v>0</v>
      </c>
      <c r="Q20" s="112">
        <f>E20+I20+M20</f>
        <v>0</v>
      </c>
      <c r="R20" s="112">
        <f>F20+J20+N20</f>
        <v>0</v>
      </c>
      <c r="S20" s="20"/>
      <c r="T20" s="25"/>
    </row>
    <row r="21" spans="2:19" ht="13.5">
      <c r="B21" s="213"/>
      <c r="C21" s="162"/>
      <c r="D21" s="113"/>
      <c r="E21" s="113"/>
      <c r="F21" s="113"/>
      <c r="H21" s="114"/>
      <c r="I21" s="113"/>
      <c r="J21" s="113"/>
      <c r="K21" s="26"/>
      <c r="L21" s="114"/>
      <c r="M21" s="113"/>
      <c r="N21" s="113"/>
      <c r="O21" s="26"/>
      <c r="P21" s="114"/>
      <c r="Q21" s="114"/>
      <c r="R21" s="114"/>
      <c r="S21" s="20"/>
    </row>
    <row r="22" spans="2:20" ht="12.75">
      <c r="B22" s="220" t="s">
        <v>2</v>
      </c>
      <c r="C22" s="221" t="s">
        <v>3</v>
      </c>
      <c r="D22" s="111">
        <f>'Actual Expenses Detailed'!I46</f>
        <v>0</v>
      </c>
      <c r="E22" s="111">
        <f>'Actual Expenses Detailed'!J46</f>
        <v>0</v>
      </c>
      <c r="F22" s="111">
        <f>'Actual Expenses Detailed'!K46</f>
        <v>0</v>
      </c>
      <c r="H22" s="112">
        <f>'Actual Expenses Detailed'!P46</f>
        <v>0</v>
      </c>
      <c r="I22" s="112">
        <f>'Actual Expenses Detailed'!Q46</f>
        <v>0</v>
      </c>
      <c r="J22" s="112">
        <f>'Actual Expenses Detailed'!R46</f>
        <v>0</v>
      </c>
      <c r="K22" s="26"/>
      <c r="L22" s="112">
        <f>'Actual Expenses Detailed'!W46</f>
        <v>0</v>
      </c>
      <c r="M22" s="112">
        <f>'Actual Expenses Detailed'!X46</f>
        <v>0</v>
      </c>
      <c r="N22" s="112">
        <f>'Actual Expenses Detailed'!Y46</f>
        <v>0</v>
      </c>
      <c r="O22" s="26"/>
      <c r="P22" s="112">
        <f>D22+H22+L22</f>
        <v>0</v>
      </c>
      <c r="Q22" s="112">
        <f>E22+I22+M22</f>
        <v>0</v>
      </c>
      <c r="R22" s="112">
        <f>F22+J22+N22</f>
        <v>0</v>
      </c>
      <c r="S22" s="20"/>
      <c r="T22" s="25"/>
    </row>
    <row r="23" spans="2:19" ht="13.5">
      <c r="B23" s="213"/>
      <c r="C23" s="162"/>
      <c r="D23" s="109"/>
      <c r="E23" s="109"/>
      <c r="F23" s="109"/>
      <c r="H23" s="110"/>
      <c r="I23" s="109"/>
      <c r="J23" s="109"/>
      <c r="K23" s="17"/>
      <c r="L23" s="110"/>
      <c r="M23" s="109"/>
      <c r="N23" s="109"/>
      <c r="O23" s="17"/>
      <c r="P23" s="110"/>
      <c r="Q23" s="110"/>
      <c r="R23" s="110"/>
      <c r="S23" s="20"/>
    </row>
    <row r="24" spans="2:20" ht="12.75">
      <c r="B24" s="220" t="s">
        <v>13</v>
      </c>
      <c r="C24" s="221" t="s">
        <v>23</v>
      </c>
      <c r="D24" s="111">
        <f>'Actual Expenses Detailed'!I51</f>
        <v>0</v>
      </c>
      <c r="E24" s="111">
        <f>'Actual Expenses Detailed'!J51</f>
        <v>0</v>
      </c>
      <c r="F24" s="111">
        <f>'Actual Expenses Detailed'!K51</f>
        <v>0</v>
      </c>
      <c r="H24" s="112">
        <f>'Actual Expenses Detailed'!P51</f>
        <v>0</v>
      </c>
      <c r="I24" s="112">
        <f>'Actual Expenses Detailed'!Q51</f>
        <v>0</v>
      </c>
      <c r="J24" s="112">
        <f>'Actual Expenses Detailed'!R51</f>
        <v>0</v>
      </c>
      <c r="K24" s="17"/>
      <c r="L24" s="112">
        <f>'Actual Expenses Detailed'!W51</f>
        <v>0</v>
      </c>
      <c r="M24" s="112">
        <f>'Actual Expenses Detailed'!X51</f>
        <v>0</v>
      </c>
      <c r="N24" s="112">
        <f>'Actual Expenses Detailed'!Y51</f>
        <v>0</v>
      </c>
      <c r="O24" s="17"/>
      <c r="P24" s="112">
        <f>D24+H24+L24</f>
        <v>0</v>
      </c>
      <c r="Q24" s="112">
        <f>E24+I24+M24</f>
        <v>0</v>
      </c>
      <c r="R24" s="112">
        <f>F24+J24+N24</f>
        <v>0</v>
      </c>
      <c r="S24" s="20"/>
      <c r="T24" s="25"/>
    </row>
    <row r="25" spans="2:19" ht="13.5">
      <c r="B25" s="213"/>
      <c r="C25" s="162"/>
      <c r="D25" s="109"/>
      <c r="E25" s="109"/>
      <c r="F25" s="109"/>
      <c r="H25" s="110"/>
      <c r="I25" s="109"/>
      <c r="J25" s="109"/>
      <c r="K25" s="17"/>
      <c r="L25" s="110"/>
      <c r="M25" s="109"/>
      <c r="N25" s="109"/>
      <c r="O25" s="17"/>
      <c r="P25" s="110"/>
      <c r="Q25" s="110"/>
      <c r="R25" s="110"/>
      <c r="S25" s="20"/>
    </row>
    <row r="26" spans="2:20" ht="12.75">
      <c r="B26" s="220" t="s">
        <v>14</v>
      </c>
      <c r="C26" s="221" t="s">
        <v>21</v>
      </c>
      <c r="D26" s="111">
        <f>'Actual Expenses Detailed'!I61</f>
        <v>0</v>
      </c>
      <c r="E26" s="111">
        <f>'Actual Expenses Detailed'!J61</f>
        <v>0</v>
      </c>
      <c r="F26" s="111">
        <f>'Actual Expenses Detailed'!K61</f>
        <v>0</v>
      </c>
      <c r="H26" s="112">
        <f>'Actual Expenses Detailed'!P61</f>
        <v>0</v>
      </c>
      <c r="I26" s="112">
        <f>'Actual Expenses Detailed'!Q61</f>
        <v>0</v>
      </c>
      <c r="J26" s="112">
        <f>'Actual Expenses Detailed'!R61</f>
        <v>0</v>
      </c>
      <c r="K26" s="17"/>
      <c r="L26" s="112">
        <f>'Actual Expenses Detailed'!W61</f>
        <v>0</v>
      </c>
      <c r="M26" s="112">
        <f>'Actual Expenses Detailed'!X61</f>
        <v>0</v>
      </c>
      <c r="N26" s="112">
        <f>'Actual Expenses Detailed'!Y61</f>
        <v>0</v>
      </c>
      <c r="O26" s="17"/>
      <c r="P26" s="112">
        <f>D26+H26+L26</f>
        <v>0</v>
      </c>
      <c r="Q26" s="112">
        <f>E26+I26+M26</f>
        <v>0</v>
      </c>
      <c r="R26" s="112">
        <f>F26+J26+N26</f>
        <v>0</v>
      </c>
      <c r="S26" s="20"/>
      <c r="T26" s="25"/>
    </row>
    <row r="27" spans="2:19" ht="13.5">
      <c r="B27" s="213"/>
      <c r="C27" s="162"/>
      <c r="D27" s="109"/>
      <c r="E27" s="109"/>
      <c r="F27" s="109"/>
      <c r="H27" s="110"/>
      <c r="I27" s="109"/>
      <c r="J27" s="109"/>
      <c r="K27" s="17"/>
      <c r="L27" s="110"/>
      <c r="M27" s="109"/>
      <c r="N27" s="109"/>
      <c r="O27" s="17"/>
      <c r="P27" s="110"/>
      <c r="Q27" s="110"/>
      <c r="R27" s="110"/>
      <c r="S27" s="20"/>
    </row>
    <row r="28" spans="2:20" ht="12.75">
      <c r="B28" s="220"/>
      <c r="C28" s="221" t="s">
        <v>335</v>
      </c>
      <c r="D28" s="111">
        <f>'Actual Expenses Detailed'!I63</f>
        <v>0</v>
      </c>
      <c r="E28" s="111">
        <f>'Actual Expenses Detailed'!J63</f>
        <v>0</v>
      </c>
      <c r="F28" s="111">
        <f>'Actual Expenses Detailed'!K63</f>
        <v>0</v>
      </c>
      <c r="H28" s="112">
        <f>'Actual Expenses Detailed'!P63</f>
        <v>0</v>
      </c>
      <c r="I28" s="112">
        <f>'Actual Expenses Detailed'!Q63</f>
        <v>0</v>
      </c>
      <c r="J28" s="112">
        <f>'Actual Expenses Detailed'!R63</f>
        <v>0</v>
      </c>
      <c r="K28" s="17"/>
      <c r="L28" s="112">
        <f>'Actual Expenses Detailed'!W63</f>
        <v>0</v>
      </c>
      <c r="M28" s="112">
        <f>'Actual Expenses Detailed'!X63</f>
        <v>0</v>
      </c>
      <c r="N28" s="112">
        <f>'Actual Expenses Detailed'!Y63</f>
        <v>0</v>
      </c>
      <c r="O28" s="17"/>
      <c r="P28" s="112">
        <f>D28+H28+L28</f>
        <v>0</v>
      </c>
      <c r="Q28" s="112">
        <f>E28+I28+M28</f>
        <v>0</v>
      </c>
      <c r="R28" s="112">
        <f>F28+J28+N28</f>
        <v>0</v>
      </c>
      <c r="S28" s="20"/>
      <c r="T28" s="25"/>
    </row>
    <row r="29" spans="2:19" ht="13.5">
      <c r="B29" s="213"/>
      <c r="C29" s="162"/>
      <c r="D29" s="109"/>
      <c r="E29" s="109"/>
      <c r="F29" s="109"/>
      <c r="H29" s="110"/>
      <c r="I29" s="109"/>
      <c r="J29" s="109"/>
      <c r="K29" s="17"/>
      <c r="L29" s="110"/>
      <c r="M29" s="109"/>
      <c r="N29" s="109"/>
      <c r="O29" s="17"/>
      <c r="P29" s="110"/>
      <c r="Q29" s="110"/>
      <c r="R29" s="110"/>
      <c r="S29" s="20"/>
    </row>
    <row r="30" spans="2:20" ht="12.75">
      <c r="B30" s="220" t="s">
        <v>15</v>
      </c>
      <c r="C30" s="221" t="s">
        <v>74</v>
      </c>
      <c r="D30" s="111">
        <f>'Actual Expenses Detailed'!I65</f>
        <v>0</v>
      </c>
      <c r="E30" s="111">
        <f>'Actual Expenses Detailed'!J65</f>
        <v>0</v>
      </c>
      <c r="F30" s="111">
        <f>'Actual Expenses Detailed'!K65</f>
        <v>0</v>
      </c>
      <c r="H30" s="112">
        <f>'Actual Expenses Detailed'!P65</f>
        <v>0</v>
      </c>
      <c r="I30" s="112">
        <f>'Actual Expenses Detailed'!Q65</f>
        <v>0</v>
      </c>
      <c r="J30" s="112">
        <f>'Actual Expenses Detailed'!R65</f>
        <v>0</v>
      </c>
      <c r="K30" s="17"/>
      <c r="L30" s="112">
        <f>'Actual Expenses Detailed'!W65</f>
        <v>0</v>
      </c>
      <c r="M30" s="112">
        <f>'Actual Expenses Detailed'!X65</f>
        <v>0</v>
      </c>
      <c r="N30" s="112">
        <f>'Actual Expenses Detailed'!Y65</f>
        <v>0</v>
      </c>
      <c r="O30" s="17"/>
      <c r="P30" s="112">
        <f>D30+H30+L30</f>
        <v>0</v>
      </c>
      <c r="Q30" s="112">
        <f>E30+I30+M30</f>
        <v>0</v>
      </c>
      <c r="R30" s="112">
        <f>F30+J30+N30</f>
        <v>0</v>
      </c>
      <c r="S30" s="20"/>
      <c r="T30" s="25"/>
    </row>
    <row r="31" spans="2:19" ht="12.75">
      <c r="B31" s="212"/>
      <c r="C31" s="162"/>
      <c r="D31" s="109"/>
      <c r="E31" s="109"/>
      <c r="F31" s="109"/>
      <c r="H31" s="110"/>
      <c r="I31" s="109"/>
      <c r="J31" s="109"/>
      <c r="K31" s="17"/>
      <c r="L31" s="110"/>
      <c r="M31" s="109"/>
      <c r="N31" s="109"/>
      <c r="O31" s="17"/>
      <c r="P31" s="110"/>
      <c r="Q31" s="110"/>
      <c r="R31" s="110"/>
      <c r="S31" s="20"/>
    </row>
    <row r="32" spans="2:19" ht="12.75">
      <c r="B32" s="220" t="s">
        <v>25</v>
      </c>
      <c r="C32" s="221" t="s">
        <v>24</v>
      </c>
      <c r="D32" s="111">
        <f>'Actual Expenses Detailed'!I69</f>
        <v>0</v>
      </c>
      <c r="E32" s="111">
        <f>'Actual Expenses Detailed'!J69</f>
        <v>0</v>
      </c>
      <c r="F32" s="111">
        <f>'Actual Expenses Detailed'!K69</f>
        <v>0</v>
      </c>
      <c r="H32" s="112">
        <f>'Actual Expenses Detailed'!P69</f>
        <v>0</v>
      </c>
      <c r="I32" s="112">
        <f>'Actual Expenses Detailed'!Q69</f>
        <v>0</v>
      </c>
      <c r="J32" s="112">
        <f>'Actual Expenses Detailed'!R69</f>
        <v>0</v>
      </c>
      <c r="K32" s="17"/>
      <c r="L32" s="112">
        <f>'Actual Expenses Detailed'!W69</f>
        <v>0</v>
      </c>
      <c r="M32" s="112">
        <f>'Actual Expenses Detailed'!X69</f>
        <v>0</v>
      </c>
      <c r="N32" s="112">
        <f>'Actual Expenses Detailed'!Y69</f>
        <v>0</v>
      </c>
      <c r="O32" s="17"/>
      <c r="P32" s="112">
        <f>D32+H32+L32</f>
        <v>0</v>
      </c>
      <c r="Q32" s="112">
        <f>E32+I32+M32</f>
        <v>0</v>
      </c>
      <c r="R32" s="112">
        <f>F32+J32+N32</f>
        <v>0</v>
      </c>
      <c r="S32" s="20"/>
    </row>
    <row r="33" spans="2:19" ht="14.25" thickBot="1">
      <c r="B33" s="213"/>
      <c r="C33" s="162"/>
      <c r="D33" s="115"/>
      <c r="E33" s="115"/>
      <c r="F33" s="115"/>
      <c r="H33" s="116"/>
      <c r="I33" s="115"/>
      <c r="J33" s="115"/>
      <c r="K33" s="17"/>
      <c r="L33" s="116"/>
      <c r="M33" s="115"/>
      <c r="N33" s="115"/>
      <c r="O33" s="17"/>
      <c r="P33" s="116"/>
      <c r="Q33" s="116"/>
      <c r="R33" s="116"/>
      <c r="S33" s="20"/>
    </row>
    <row r="34" spans="2:19" ht="13.5" thickBot="1">
      <c r="B34" s="222" t="s">
        <v>73</v>
      </c>
      <c r="C34" s="223" t="s">
        <v>82</v>
      </c>
      <c r="D34" s="349">
        <f>D30+D28</f>
        <v>0</v>
      </c>
      <c r="E34" s="349">
        <f>E30+E28</f>
        <v>0</v>
      </c>
      <c r="F34" s="349">
        <f>F30+F28</f>
        <v>0</v>
      </c>
      <c r="H34" s="349">
        <f>H30+H28</f>
        <v>0</v>
      </c>
      <c r="I34" s="349">
        <f>I30+I28</f>
        <v>0</v>
      </c>
      <c r="J34" s="349">
        <f>J30+J28</f>
        <v>0</v>
      </c>
      <c r="K34" s="17"/>
      <c r="L34" s="349">
        <f>L30+L28</f>
        <v>0</v>
      </c>
      <c r="M34" s="349">
        <f>M30+M28</f>
        <v>0</v>
      </c>
      <c r="N34" s="349">
        <f>N30+N28</f>
        <v>0</v>
      </c>
      <c r="O34" s="17"/>
      <c r="P34" s="349">
        <f>P30+P28</f>
        <v>0</v>
      </c>
      <c r="Q34" s="349">
        <f>Q30+Q28</f>
        <v>0</v>
      </c>
      <c r="R34" s="349">
        <f>R30+R28</f>
        <v>0</v>
      </c>
      <c r="S34" s="118"/>
    </row>
    <row r="35" spans="2:19" ht="12.75">
      <c r="B35" s="20"/>
      <c r="C35" s="21"/>
      <c r="D35" s="19"/>
      <c r="E35" s="19"/>
      <c r="F35" s="19"/>
      <c r="G35" s="19"/>
      <c r="H35" s="19"/>
      <c r="I35" s="19"/>
      <c r="J35" s="19"/>
      <c r="K35" s="19"/>
      <c r="L35" s="19"/>
      <c r="M35" s="19"/>
      <c r="N35" s="19"/>
      <c r="O35" s="19"/>
      <c r="P35" s="19"/>
      <c r="Q35" s="19"/>
      <c r="R35" s="19"/>
      <c r="S35" s="19"/>
    </row>
  </sheetData>
  <sheetProtection/>
  <mergeCells count="6">
    <mergeCell ref="D9:F10"/>
    <mergeCell ref="H9:J10"/>
    <mergeCell ref="L9:N10"/>
    <mergeCell ref="P9:R10"/>
    <mergeCell ref="G2:N6"/>
    <mergeCell ref="G7:N7"/>
  </mergeCells>
  <printOptions/>
  <pageMargins left="0.7" right="0.7" top="0.75" bottom="0.75" header="0.3" footer="0.3"/>
  <pageSetup fitToHeight="1" fitToWidth="1" horizontalDpi="600" verticalDpi="600" orientation="landscape" scale="57" r:id="rId1"/>
</worksheet>
</file>

<file path=xl/worksheets/sheet18.xml><?xml version="1.0" encoding="utf-8"?>
<worksheet xmlns="http://schemas.openxmlformats.org/spreadsheetml/2006/main" xmlns:r="http://schemas.openxmlformats.org/officeDocument/2006/relationships">
  <sheetPr>
    <pageSetUpPr fitToPage="1"/>
  </sheetPr>
  <dimension ref="B2:C51"/>
  <sheetViews>
    <sheetView zoomScalePageLayoutView="0" workbookViewId="0" topLeftCell="A1">
      <selection activeCell="B6" sqref="B6:C6"/>
    </sheetView>
  </sheetViews>
  <sheetFormatPr defaultColWidth="9.140625" defaultRowHeight="12.75"/>
  <cols>
    <col min="1" max="1" width="9.140625" style="32" customWidth="1"/>
    <col min="2" max="2" width="21.00390625" style="32" customWidth="1"/>
    <col min="3" max="3" width="88.421875" style="32" customWidth="1"/>
    <col min="4" max="16384" width="9.140625" style="32" customWidth="1"/>
  </cols>
  <sheetData>
    <row r="1" ht="13.5" thickBot="1"/>
    <row r="2" spans="2:3" ht="18.75" customHeight="1" thickBot="1">
      <c r="B2" s="1229" t="s">
        <v>97</v>
      </c>
      <c r="C2" s="1230"/>
    </row>
    <row r="4" spans="2:3" ht="28.5" customHeight="1">
      <c r="B4" s="1231" t="s">
        <v>183</v>
      </c>
      <c r="C4" s="1231"/>
    </row>
    <row r="6" spans="2:3" ht="40.5" customHeight="1">
      <c r="B6" s="1232" t="s">
        <v>484</v>
      </c>
      <c r="C6" s="1232"/>
    </row>
    <row r="7" spans="2:3" ht="10.5" customHeight="1">
      <c r="B7" s="43"/>
      <c r="C7" s="45"/>
    </row>
    <row r="8" ht="12.75">
      <c r="B8" s="52"/>
    </row>
    <row r="9" spans="2:3" ht="12.75">
      <c r="B9" s="400" t="s">
        <v>44</v>
      </c>
      <c r="C9" s="45"/>
    </row>
    <row r="10" spans="2:3" ht="17.25" customHeight="1">
      <c r="B10" s="401" t="s">
        <v>45</v>
      </c>
      <c r="C10" s="403" t="s">
        <v>154</v>
      </c>
    </row>
    <row r="11" spans="2:3" ht="17.25" customHeight="1">
      <c r="B11" s="401" t="s">
        <v>64</v>
      </c>
      <c r="C11" s="403" t="s">
        <v>65</v>
      </c>
    </row>
    <row r="12" spans="2:3" ht="17.25" customHeight="1">
      <c r="B12" s="401" t="s">
        <v>139</v>
      </c>
      <c r="C12" s="403" t="s">
        <v>66</v>
      </c>
    </row>
    <row r="13" spans="2:3" ht="17.25" customHeight="1">
      <c r="B13" s="401" t="s">
        <v>46</v>
      </c>
      <c r="C13" s="403" t="s">
        <v>47</v>
      </c>
    </row>
    <row r="14" spans="2:3" ht="17.25" customHeight="1">
      <c r="B14" s="401" t="s">
        <v>184</v>
      </c>
      <c r="C14" s="403" t="s">
        <v>48</v>
      </c>
    </row>
    <row r="15" spans="2:3" ht="17.25" customHeight="1">
      <c r="B15" s="401" t="s">
        <v>67</v>
      </c>
      <c r="C15" s="403" t="s">
        <v>145</v>
      </c>
    </row>
    <row r="16" spans="2:3" ht="17.25" customHeight="1">
      <c r="B16" s="401" t="s">
        <v>68</v>
      </c>
      <c r="C16" s="403" t="s">
        <v>69</v>
      </c>
    </row>
    <row r="17" spans="2:3" ht="17.25" customHeight="1">
      <c r="B17" s="401" t="s">
        <v>49</v>
      </c>
      <c r="C17" s="403" t="s">
        <v>70</v>
      </c>
    </row>
    <row r="18" spans="2:3" ht="17.25" customHeight="1">
      <c r="B18" s="401" t="s">
        <v>140</v>
      </c>
      <c r="C18" s="403" t="s">
        <v>155</v>
      </c>
    </row>
    <row r="19" spans="2:3" ht="17.25" customHeight="1">
      <c r="B19" s="401" t="s">
        <v>162</v>
      </c>
      <c r="C19" s="403" t="s">
        <v>185</v>
      </c>
    </row>
    <row r="20" spans="2:3" ht="13.5">
      <c r="B20" s="401"/>
      <c r="C20" s="404"/>
    </row>
    <row r="21" spans="2:3" ht="12.75">
      <c r="B21" s="402" t="s">
        <v>50</v>
      </c>
      <c r="C21" s="404"/>
    </row>
    <row r="22" spans="2:3" ht="30" customHeight="1">
      <c r="B22" s="401" t="s">
        <v>141</v>
      </c>
      <c r="C22" s="403" t="s">
        <v>156</v>
      </c>
    </row>
    <row r="23" spans="2:3" ht="40.5" customHeight="1">
      <c r="B23" s="401" t="s">
        <v>142</v>
      </c>
      <c r="C23" s="403" t="s">
        <v>403</v>
      </c>
    </row>
    <row r="24" spans="2:3" ht="30" customHeight="1">
      <c r="B24" s="401" t="s">
        <v>51</v>
      </c>
      <c r="C24" s="403" t="s">
        <v>52</v>
      </c>
    </row>
    <row r="25" spans="2:3" ht="30" customHeight="1">
      <c r="B25" s="401" t="s">
        <v>143</v>
      </c>
      <c r="C25" s="403" t="s">
        <v>404</v>
      </c>
    </row>
    <row r="26" spans="2:3" ht="30" customHeight="1">
      <c r="B26" s="401" t="s">
        <v>144</v>
      </c>
      <c r="C26" s="403" t="s">
        <v>71</v>
      </c>
    </row>
    <row r="27" spans="2:3" ht="44.25" customHeight="1">
      <c r="B27" s="401" t="s">
        <v>304</v>
      </c>
      <c r="C27" s="403" t="s">
        <v>305</v>
      </c>
    </row>
    <row r="28" spans="2:3" ht="30" customHeight="1">
      <c r="B28" s="44" t="s">
        <v>161</v>
      </c>
      <c r="C28" s="403" t="s">
        <v>172</v>
      </c>
    </row>
    <row r="29" spans="2:3" ht="30" customHeight="1">
      <c r="B29" s="44"/>
      <c r="C29" s="403" t="s">
        <v>407</v>
      </c>
    </row>
    <row r="30" spans="2:3" ht="17.25" customHeight="1">
      <c r="B30" s="44"/>
      <c r="C30" s="403" t="s">
        <v>408</v>
      </c>
    </row>
    <row r="31" spans="2:3" ht="40.5" customHeight="1">
      <c r="B31" s="44"/>
      <c r="C31" s="403" t="s">
        <v>409</v>
      </c>
    </row>
    <row r="32" spans="2:3" ht="30" customHeight="1">
      <c r="B32" s="45"/>
      <c r="C32" s="403" t="s">
        <v>410</v>
      </c>
    </row>
    <row r="33" spans="2:3" ht="30" customHeight="1">
      <c r="B33" s="45"/>
      <c r="C33" s="403" t="s">
        <v>411</v>
      </c>
    </row>
    <row r="34" spans="2:3" ht="30" customHeight="1">
      <c r="B34" s="45"/>
      <c r="C34" s="403" t="s">
        <v>412</v>
      </c>
    </row>
    <row r="35" spans="2:3" ht="30" customHeight="1">
      <c r="B35" s="44" t="s">
        <v>481</v>
      </c>
      <c r="C35" s="929" t="s">
        <v>482</v>
      </c>
    </row>
    <row r="36" spans="2:3" ht="12.75">
      <c r="B36" s="44"/>
      <c r="C36" s="404"/>
    </row>
    <row r="37" spans="2:3" ht="12.75">
      <c r="B37" s="402" t="s">
        <v>53</v>
      </c>
      <c r="C37" s="404"/>
    </row>
    <row r="38" spans="2:3" ht="30.75" customHeight="1">
      <c r="B38" s="401" t="s">
        <v>54</v>
      </c>
      <c r="C38" s="403" t="s">
        <v>157</v>
      </c>
    </row>
    <row r="39" spans="2:3" ht="30" customHeight="1">
      <c r="B39" s="401" t="s">
        <v>55</v>
      </c>
      <c r="C39" s="403" t="s">
        <v>186</v>
      </c>
    </row>
    <row r="40" spans="2:3" ht="30.75" customHeight="1">
      <c r="B40" s="401" t="s">
        <v>56</v>
      </c>
      <c r="C40" s="403" t="s">
        <v>187</v>
      </c>
    </row>
    <row r="41" spans="2:3" ht="30" customHeight="1">
      <c r="B41" s="401" t="s">
        <v>77</v>
      </c>
      <c r="C41" s="403" t="s">
        <v>405</v>
      </c>
    </row>
    <row r="42" spans="2:3" ht="30" customHeight="1">
      <c r="B42" s="401" t="s">
        <v>163</v>
      </c>
      <c r="C42" s="403" t="s">
        <v>406</v>
      </c>
    </row>
    <row r="43" spans="2:3" ht="38.25">
      <c r="B43" s="401" t="s">
        <v>164</v>
      </c>
      <c r="C43" s="403" t="s">
        <v>158</v>
      </c>
    </row>
    <row r="44" spans="2:3" ht="30" customHeight="1">
      <c r="B44" s="401" t="s">
        <v>161</v>
      </c>
      <c r="C44" s="403" t="s">
        <v>62</v>
      </c>
    </row>
    <row r="45" spans="2:3" ht="30" customHeight="1">
      <c r="B45" s="401" t="s">
        <v>182</v>
      </c>
      <c r="C45" s="403" t="s">
        <v>483</v>
      </c>
    </row>
    <row r="46" spans="2:3" ht="30" customHeight="1">
      <c r="B46" s="401" t="s">
        <v>165</v>
      </c>
      <c r="C46" s="403" t="s">
        <v>171</v>
      </c>
    </row>
    <row r="47" spans="2:3" ht="54">
      <c r="B47" s="401" t="s">
        <v>160</v>
      </c>
      <c r="C47" s="403" t="s">
        <v>159</v>
      </c>
    </row>
    <row r="48" spans="2:3" ht="13.5">
      <c r="B48" s="401"/>
      <c r="C48" s="403"/>
    </row>
    <row r="49" spans="2:3" ht="12.75">
      <c r="B49" s="402" t="s">
        <v>58</v>
      </c>
      <c r="C49" s="404"/>
    </row>
    <row r="50" spans="2:3" ht="30" customHeight="1">
      <c r="B50" s="401" t="s">
        <v>59</v>
      </c>
      <c r="C50" s="403" t="s">
        <v>78</v>
      </c>
    </row>
    <row r="51" spans="2:3" ht="30" customHeight="1">
      <c r="B51" s="401" t="s">
        <v>60</v>
      </c>
      <c r="C51" s="403" t="s">
        <v>79</v>
      </c>
    </row>
  </sheetData>
  <sheetProtection/>
  <mergeCells count="3">
    <mergeCell ref="B2:C2"/>
    <mergeCell ref="B4:C4"/>
    <mergeCell ref="B6:C6"/>
  </mergeCells>
  <printOptions/>
  <pageMargins left="0.7" right="0.7" top="0.75" bottom="0.75" header="0.3" footer="0.3"/>
  <pageSetup fitToHeight="0" fitToWidth="1"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sheetPr>
    <pageSetUpPr fitToPage="1"/>
  </sheetPr>
  <dimension ref="B1:V59"/>
  <sheetViews>
    <sheetView showGridLines="0" zoomScaleSheetLayoutView="100" zoomScalePageLayoutView="0" workbookViewId="0" topLeftCell="A1">
      <selection activeCell="F19" sqref="F19"/>
    </sheetView>
  </sheetViews>
  <sheetFormatPr defaultColWidth="11.421875" defaultRowHeight="12.75"/>
  <cols>
    <col min="1" max="1" width="11.421875" style="405" customWidth="1"/>
    <col min="2" max="2" width="26.28125" style="405" customWidth="1"/>
    <col min="3" max="3" width="10.28125" style="405" customWidth="1"/>
    <col min="4" max="4" width="13.140625" style="405" customWidth="1"/>
    <col min="5" max="5" width="13.28125" style="405" customWidth="1"/>
    <col min="6" max="6" width="12.28125" style="405" customWidth="1"/>
    <col min="7" max="7" width="14.8515625" style="405" bestFit="1" customWidth="1"/>
    <col min="8" max="8" width="13.7109375" style="405" customWidth="1"/>
    <col min="9" max="11" width="12.28125" style="405" customWidth="1"/>
    <col min="12" max="16384" width="11.421875" style="405" customWidth="1"/>
  </cols>
  <sheetData>
    <row r="1" spans="2:11" ht="13.5" thickBot="1">
      <c r="B1" s="642"/>
      <c r="C1" s="642"/>
      <c r="D1" s="642"/>
      <c r="E1" s="642"/>
      <c r="F1" s="642"/>
      <c r="G1" s="642"/>
      <c r="H1" s="642"/>
      <c r="I1" s="642"/>
      <c r="J1" s="642"/>
      <c r="K1" s="642"/>
    </row>
    <row r="2" spans="2:17" ht="14.25" customHeight="1">
      <c r="B2" s="1234" t="s">
        <v>423</v>
      </c>
      <c r="C2" s="1235"/>
      <c r="D2" s="1235"/>
      <c r="E2" s="1235"/>
      <c r="F2" s="1235"/>
      <c r="G2" s="1235"/>
      <c r="H2" s="1235"/>
      <c r="I2" s="1235"/>
      <c r="J2" s="1235"/>
      <c r="K2" s="1236"/>
      <c r="L2" s="410"/>
      <c r="M2" s="410"/>
      <c r="N2" s="410"/>
      <c r="O2" s="410"/>
      <c r="P2" s="410"/>
      <c r="Q2" s="410"/>
    </row>
    <row r="3" spans="2:22" ht="13.5" customHeight="1">
      <c r="B3" s="1237"/>
      <c r="C3" s="1238"/>
      <c r="D3" s="1238"/>
      <c r="E3" s="1238"/>
      <c r="F3" s="1238"/>
      <c r="G3" s="1238"/>
      <c r="H3" s="1238"/>
      <c r="I3" s="1238"/>
      <c r="J3" s="1238"/>
      <c r="K3" s="1239"/>
      <c r="L3" s="410"/>
      <c r="M3" s="410"/>
      <c r="N3" s="410"/>
      <c r="O3" s="410"/>
      <c r="P3" s="410"/>
      <c r="Q3" s="410"/>
      <c r="R3" s="641"/>
      <c r="S3" s="641"/>
      <c r="T3" s="641"/>
      <c r="U3" s="641"/>
      <c r="V3" s="641"/>
    </row>
    <row r="4" spans="2:22" ht="11.25" customHeight="1">
      <c r="B4" s="1237"/>
      <c r="C4" s="1238"/>
      <c r="D4" s="1238"/>
      <c r="E4" s="1238"/>
      <c r="F4" s="1238"/>
      <c r="G4" s="1238"/>
      <c r="H4" s="1238"/>
      <c r="I4" s="1238"/>
      <c r="J4" s="1238"/>
      <c r="K4" s="1239"/>
      <c r="L4" s="410"/>
      <c r="M4" s="410"/>
      <c r="N4" s="410"/>
      <c r="O4" s="410"/>
      <c r="P4" s="410"/>
      <c r="Q4" s="410"/>
      <c r="R4" s="641"/>
      <c r="S4" s="641"/>
      <c r="T4" s="641"/>
      <c r="U4" s="641"/>
      <c r="V4" s="641"/>
    </row>
    <row r="5" spans="2:22" ht="17.25" customHeight="1">
      <c r="B5" s="1263" t="s">
        <v>75</v>
      </c>
      <c r="C5" s="1264"/>
      <c r="D5" s="1264"/>
      <c r="E5" s="1264"/>
      <c r="F5" s="1264"/>
      <c r="G5" s="1264"/>
      <c r="H5" s="1264"/>
      <c r="I5" s="412"/>
      <c r="J5" s="412"/>
      <c r="K5" s="661"/>
      <c r="L5" s="410"/>
      <c r="M5" s="410"/>
      <c r="N5" s="410"/>
      <c r="O5" s="410"/>
      <c r="P5" s="410"/>
      <c r="Q5" s="410"/>
      <c r="R5" s="641"/>
      <c r="S5" s="641"/>
      <c r="T5" s="641"/>
      <c r="U5" s="641"/>
      <c r="V5" s="641"/>
    </row>
    <row r="6" spans="2:22" ht="15" customHeight="1">
      <c r="B6" s="409"/>
      <c r="C6" s="410"/>
      <c r="D6" s="410"/>
      <c r="E6" s="410"/>
      <c r="F6" s="410"/>
      <c r="G6" s="413"/>
      <c r="H6" s="410"/>
      <c r="I6" s="414"/>
      <c r="J6" s="414"/>
      <c r="K6" s="662"/>
      <c r="L6" s="410"/>
      <c r="M6" s="410"/>
      <c r="N6" s="410"/>
      <c r="O6" s="410"/>
      <c r="P6" s="410"/>
      <c r="Q6" s="410"/>
      <c r="R6" s="641"/>
      <c r="S6" s="641"/>
      <c r="T6" s="641"/>
      <c r="U6" s="641"/>
      <c r="V6" s="641"/>
    </row>
    <row r="7" spans="2:22" ht="18" customHeight="1">
      <c r="B7" s="415" t="s">
        <v>26</v>
      </c>
      <c r="C7" s="1282" t="s">
        <v>148</v>
      </c>
      <c r="D7" s="1282"/>
      <c r="E7" s="429"/>
      <c r="F7" s="652"/>
      <c r="G7" s="904" t="s">
        <v>206</v>
      </c>
      <c r="H7" s="418"/>
      <c r="I7" s="419"/>
      <c r="J7" s="419"/>
      <c r="K7" s="420"/>
      <c r="L7" s="410"/>
      <c r="M7" s="410"/>
      <c r="N7" s="410"/>
      <c r="O7" s="410"/>
      <c r="P7" s="410"/>
      <c r="Q7" s="410"/>
      <c r="R7" s="641"/>
      <c r="S7" s="641"/>
      <c r="T7" s="641"/>
      <c r="U7" s="641"/>
      <c r="V7" s="641"/>
    </row>
    <row r="8" spans="2:22" ht="18" customHeight="1">
      <c r="B8" s="415" t="s">
        <v>135</v>
      </c>
      <c r="C8" s="1233"/>
      <c r="D8" s="1233"/>
      <c r="E8" s="423"/>
      <c r="F8" s="652"/>
      <c r="G8" s="904" t="s">
        <v>46</v>
      </c>
      <c r="H8" s="419" t="s">
        <v>134</v>
      </c>
      <c r="I8" s="424"/>
      <c r="J8" s="424"/>
      <c r="K8" s="425"/>
      <c r="L8" s="410"/>
      <c r="M8" s="410"/>
      <c r="N8" s="410"/>
      <c r="O8" s="410"/>
      <c r="P8" s="410"/>
      <c r="Q8" s="410"/>
      <c r="R8" s="641"/>
      <c r="S8" s="641"/>
      <c r="T8" s="641"/>
      <c r="U8" s="641"/>
      <c r="V8" s="641"/>
    </row>
    <row r="9" spans="2:22" ht="18" customHeight="1">
      <c r="B9" s="415" t="s">
        <v>136</v>
      </c>
      <c r="C9" s="1233"/>
      <c r="D9" s="1233"/>
      <c r="E9" s="423"/>
      <c r="F9" s="426"/>
      <c r="G9" s="904" t="s">
        <v>101</v>
      </c>
      <c r="H9" s="427"/>
      <c r="I9" s="421"/>
      <c r="J9" s="421"/>
      <c r="K9" s="428"/>
      <c r="L9" s="410"/>
      <c r="M9" s="410"/>
      <c r="N9" s="410"/>
      <c r="O9" s="410"/>
      <c r="P9" s="410"/>
      <c r="Q9" s="410"/>
      <c r="R9" s="641"/>
      <c r="S9" s="641"/>
      <c r="T9" s="641"/>
      <c r="U9" s="641"/>
      <c r="V9" s="641"/>
    </row>
    <row r="10" spans="2:22" ht="15.75" customHeight="1">
      <c r="B10" s="415" t="s">
        <v>138</v>
      </c>
      <c r="C10" s="1233"/>
      <c r="D10" s="1233"/>
      <c r="E10" s="429"/>
      <c r="F10" s="430"/>
      <c r="G10" s="904" t="s">
        <v>460</v>
      </c>
      <c r="H10" s="419"/>
      <c r="I10" s="431" t="s">
        <v>133</v>
      </c>
      <c r="J10" s="431"/>
      <c r="K10" s="432"/>
      <c r="L10" s="410"/>
      <c r="M10" s="410"/>
      <c r="N10" s="410"/>
      <c r="O10" s="410"/>
      <c r="P10" s="410"/>
      <c r="Q10" s="410"/>
      <c r="R10" s="641"/>
      <c r="S10" s="641"/>
      <c r="T10" s="641"/>
      <c r="U10" s="641"/>
      <c r="V10" s="641"/>
    </row>
    <row r="11" spans="2:22" ht="18" customHeight="1">
      <c r="B11" s="415" t="s">
        <v>27</v>
      </c>
      <c r="C11" s="1233" t="s">
        <v>97</v>
      </c>
      <c r="D11" s="1233"/>
      <c r="E11" s="430" t="s">
        <v>462</v>
      </c>
      <c r="F11" s="430"/>
      <c r="G11" s="904" t="s">
        <v>128</v>
      </c>
      <c r="H11" s="419"/>
      <c r="I11" s="434"/>
      <c r="J11" s="434"/>
      <c r="K11" s="435"/>
      <c r="L11" s="410"/>
      <c r="M11" s="410"/>
      <c r="N11" s="410"/>
      <c r="O11" s="410"/>
      <c r="P11" s="410"/>
      <c r="Q11" s="410"/>
      <c r="R11" s="641"/>
      <c r="S11" s="641"/>
      <c r="T11" s="641"/>
      <c r="U11" s="641"/>
      <c r="V11" s="641"/>
    </row>
    <row r="12" spans="2:22" ht="6" customHeight="1">
      <c r="B12" s="409"/>
      <c r="C12" s="410"/>
      <c r="D12" s="410"/>
      <c r="E12" s="410"/>
      <c r="F12" s="436"/>
      <c r="G12" s="436"/>
      <c r="H12" s="437"/>
      <c r="I12" s="438"/>
      <c r="J12" s="438"/>
      <c r="K12" s="663"/>
      <c r="L12" s="410"/>
      <c r="M12" s="410"/>
      <c r="N12" s="410"/>
      <c r="O12" s="410"/>
      <c r="P12" s="410"/>
      <c r="Q12" s="410"/>
      <c r="R12" s="641"/>
      <c r="S12" s="641"/>
      <c r="T12" s="641"/>
      <c r="U12" s="641"/>
      <c r="V12" s="641"/>
    </row>
    <row r="13" spans="2:22" ht="3.75" customHeight="1" thickBot="1">
      <c r="B13" s="1265"/>
      <c r="C13" s="1266"/>
      <c r="D13" s="1267"/>
      <c r="E13" s="1267"/>
      <c r="F13" s="1267"/>
      <c r="G13" s="1267"/>
      <c r="H13" s="1267"/>
      <c r="I13" s="1268"/>
      <c r="J13" s="439"/>
      <c r="K13" s="874"/>
      <c r="L13" s="410"/>
      <c r="M13" s="410"/>
      <c r="N13" s="410"/>
      <c r="O13" s="410"/>
      <c r="P13" s="410"/>
      <c r="Q13" s="410"/>
      <c r="R13" s="641"/>
      <c r="S13" s="641"/>
      <c r="T13" s="641"/>
      <c r="U13" s="641"/>
      <c r="V13" s="641"/>
    </row>
    <row r="14" spans="2:22" s="443" customFormat="1" ht="67.5">
      <c r="B14" s="1245" t="s">
        <v>86</v>
      </c>
      <c r="C14" s="1246"/>
      <c r="D14" s="440" t="s">
        <v>296</v>
      </c>
      <c r="E14" s="441" t="s">
        <v>244</v>
      </c>
      <c r="F14" s="441" t="s">
        <v>245</v>
      </c>
      <c r="G14" s="441" t="s">
        <v>96</v>
      </c>
      <c r="H14" s="441" t="s">
        <v>99</v>
      </c>
      <c r="I14" s="441" t="s">
        <v>175</v>
      </c>
      <c r="J14" s="441" t="s">
        <v>297</v>
      </c>
      <c r="K14" s="442" t="s">
        <v>267</v>
      </c>
      <c r="L14" s="638"/>
      <c r="M14" s="638"/>
      <c r="N14" s="638"/>
      <c r="O14" s="638"/>
      <c r="P14" s="638"/>
      <c r="Q14" s="638"/>
      <c r="R14" s="641"/>
      <c r="S14" s="641"/>
      <c r="T14" s="641"/>
      <c r="U14" s="641"/>
      <c r="V14" s="641"/>
    </row>
    <row r="15" spans="2:22" s="443" customFormat="1" ht="10.5" customHeight="1">
      <c r="B15" s="444" t="s">
        <v>28</v>
      </c>
      <c r="C15" s="445"/>
      <c r="D15" s="446"/>
      <c r="E15" s="873"/>
      <c r="F15" s="447"/>
      <c r="G15" s="447"/>
      <c r="H15" s="447"/>
      <c r="I15" s="447"/>
      <c r="J15" s="447"/>
      <c r="K15" s="448"/>
      <c r="L15" s="638"/>
      <c r="M15" s="638"/>
      <c r="N15" s="638"/>
      <c r="O15" s="638"/>
      <c r="P15" s="638"/>
      <c r="Q15" s="638"/>
      <c r="R15" s="641"/>
      <c r="S15" s="641"/>
      <c r="T15" s="641"/>
      <c r="U15" s="641"/>
      <c r="V15" s="641"/>
    </row>
    <row r="16" spans="2:22" ht="16.5" customHeight="1">
      <c r="B16" s="1243" t="s">
        <v>29</v>
      </c>
      <c r="C16" s="1244"/>
      <c r="D16" s="875">
        <v>0</v>
      </c>
      <c r="E16" s="808">
        <v>0</v>
      </c>
      <c r="F16" s="809">
        <f>Salaries!E43</f>
        <v>0</v>
      </c>
      <c r="G16" s="809">
        <f aca="true" t="shared" si="0" ref="G16:G21">SUM(E16:F16)</f>
        <v>0</v>
      </c>
      <c r="H16" s="810">
        <f>D16-G16</f>
        <v>0</v>
      </c>
      <c r="I16" s="863" t="str">
        <f aca="true" t="shared" si="1" ref="I16:I25">IF(D16=0," ",H16/D16)</f>
        <v> </v>
      </c>
      <c r="J16" s="817">
        <v>0</v>
      </c>
      <c r="K16" s="818">
        <v>0</v>
      </c>
      <c r="L16" s="426"/>
      <c r="M16" s="426"/>
      <c r="N16" s="426"/>
      <c r="O16" s="426"/>
      <c r="P16" s="426"/>
      <c r="Q16" s="426"/>
      <c r="R16" s="641"/>
      <c r="S16" s="641"/>
      <c r="T16" s="641"/>
      <c r="U16" s="641"/>
      <c r="V16" s="641"/>
    </row>
    <row r="17" spans="2:22" ht="16.5" customHeight="1">
      <c r="B17" s="1243" t="s">
        <v>30</v>
      </c>
      <c r="C17" s="1244"/>
      <c r="D17" s="875">
        <v>0</v>
      </c>
      <c r="E17" s="808">
        <v>0</v>
      </c>
      <c r="F17" s="809">
        <f>'Fringe benefits'!E43</f>
        <v>0</v>
      </c>
      <c r="G17" s="809">
        <f t="shared" si="0"/>
        <v>0</v>
      </c>
      <c r="H17" s="810">
        <f aca="true" t="shared" si="2" ref="H17:H24">D17-G17</f>
        <v>0</v>
      </c>
      <c r="I17" s="863" t="str">
        <f t="shared" si="1"/>
        <v> </v>
      </c>
      <c r="J17" s="817">
        <v>0</v>
      </c>
      <c r="K17" s="818">
        <v>0</v>
      </c>
      <c r="L17" s="426"/>
      <c r="M17" s="426"/>
      <c r="N17" s="426"/>
      <c r="O17" s="426"/>
      <c r="P17" s="426"/>
      <c r="Q17" s="426"/>
      <c r="R17" s="641"/>
      <c r="S17" s="641"/>
      <c r="T17" s="641"/>
      <c r="U17" s="641"/>
      <c r="V17" s="641"/>
    </row>
    <row r="18" spans="2:22" ht="16.5" customHeight="1">
      <c r="B18" s="1243" t="s">
        <v>31</v>
      </c>
      <c r="C18" s="1244"/>
      <c r="D18" s="875">
        <v>0</v>
      </c>
      <c r="E18" s="808">
        <v>0</v>
      </c>
      <c r="F18" s="809">
        <f>Consultant!E43</f>
        <v>0</v>
      </c>
      <c r="G18" s="809">
        <f>SUM(E18:F18)</f>
        <v>0</v>
      </c>
      <c r="H18" s="810">
        <f t="shared" si="2"/>
        <v>0</v>
      </c>
      <c r="I18" s="863" t="str">
        <f t="shared" si="1"/>
        <v> </v>
      </c>
      <c r="J18" s="817">
        <v>0</v>
      </c>
      <c r="K18" s="818">
        <v>0</v>
      </c>
      <c r="L18" s="640"/>
      <c r="M18" s="426"/>
      <c r="N18" s="426"/>
      <c r="O18" s="426"/>
      <c r="P18" s="426"/>
      <c r="Q18" s="426"/>
      <c r="R18" s="641"/>
      <c r="S18" s="641"/>
      <c r="T18" s="641"/>
      <c r="U18" s="641"/>
      <c r="V18" s="641"/>
    </row>
    <row r="19" spans="2:22" ht="16.5" customHeight="1">
      <c r="B19" s="1243" t="s">
        <v>32</v>
      </c>
      <c r="C19" s="1244"/>
      <c r="D19" s="875">
        <v>0</v>
      </c>
      <c r="E19" s="808">
        <v>0</v>
      </c>
      <c r="F19" s="809">
        <f>Equipment!E43</f>
        <v>0</v>
      </c>
      <c r="G19" s="809">
        <f t="shared" si="0"/>
        <v>0</v>
      </c>
      <c r="H19" s="810">
        <f t="shared" si="2"/>
        <v>0</v>
      </c>
      <c r="I19" s="863" t="str">
        <f t="shared" si="1"/>
        <v> </v>
      </c>
      <c r="J19" s="817">
        <v>0</v>
      </c>
      <c r="K19" s="818">
        <v>0</v>
      </c>
      <c r="L19" s="640"/>
      <c r="M19" s="426"/>
      <c r="N19" s="426"/>
      <c r="O19" s="426"/>
      <c r="P19" s="426"/>
      <c r="Q19" s="426"/>
      <c r="R19" s="641"/>
      <c r="S19" s="641"/>
      <c r="T19" s="641"/>
      <c r="U19" s="641"/>
      <c r="V19" s="641"/>
    </row>
    <row r="20" spans="2:22" ht="16.5" customHeight="1">
      <c r="B20" s="415" t="s">
        <v>358</v>
      </c>
      <c r="C20" s="426"/>
      <c r="D20" s="875">
        <v>0</v>
      </c>
      <c r="E20" s="808">
        <v>0</v>
      </c>
      <c r="F20" s="809">
        <f>Travel!E43</f>
        <v>0</v>
      </c>
      <c r="G20" s="809">
        <f t="shared" si="0"/>
        <v>0</v>
      </c>
      <c r="H20" s="810">
        <f t="shared" si="2"/>
        <v>0</v>
      </c>
      <c r="I20" s="863" t="str">
        <f t="shared" si="1"/>
        <v> </v>
      </c>
      <c r="J20" s="817">
        <v>0</v>
      </c>
      <c r="K20" s="818">
        <v>0</v>
      </c>
      <c r="L20" s="426"/>
      <c r="M20" s="426"/>
      <c r="N20" s="426"/>
      <c r="O20" s="426"/>
      <c r="P20" s="426"/>
      <c r="Q20" s="426"/>
      <c r="R20" s="641"/>
      <c r="S20" s="641"/>
      <c r="T20" s="641"/>
      <c r="U20" s="641"/>
      <c r="V20" s="641"/>
    </row>
    <row r="21" spans="2:22" ht="16.5" customHeight="1">
      <c r="B21" s="1243" t="s">
        <v>357</v>
      </c>
      <c r="C21" s="1244"/>
      <c r="D21" s="875">
        <v>0</v>
      </c>
      <c r="E21" s="808">
        <v>0</v>
      </c>
      <c r="F21" s="809">
        <f>'Office Expenses'!E43</f>
        <v>0</v>
      </c>
      <c r="G21" s="809">
        <f t="shared" si="0"/>
        <v>0</v>
      </c>
      <c r="H21" s="810">
        <f t="shared" si="2"/>
        <v>0</v>
      </c>
      <c r="I21" s="863" t="str">
        <f t="shared" si="1"/>
        <v> </v>
      </c>
      <c r="J21" s="817">
        <v>0</v>
      </c>
      <c r="K21" s="818">
        <v>0</v>
      </c>
      <c r="L21" s="426"/>
      <c r="M21" s="426"/>
      <c r="N21" s="426"/>
      <c r="O21" s="426"/>
      <c r="P21" s="426"/>
      <c r="Q21" s="426"/>
      <c r="R21" s="641"/>
      <c r="S21" s="641"/>
      <c r="T21" s="641"/>
      <c r="U21" s="641"/>
      <c r="V21" s="641"/>
    </row>
    <row r="22" spans="2:22" ht="16.5" customHeight="1">
      <c r="B22" s="1243" t="s">
        <v>486</v>
      </c>
      <c r="C22" s="1244"/>
      <c r="D22" s="875">
        <v>0</v>
      </c>
      <c r="E22" s="808">
        <v>0</v>
      </c>
      <c r="F22" s="809">
        <f>Contractual!E43</f>
        <v>0</v>
      </c>
      <c r="G22" s="809">
        <f>SUM(E22:F22)</f>
        <v>0</v>
      </c>
      <c r="H22" s="810">
        <f t="shared" si="2"/>
        <v>0</v>
      </c>
      <c r="I22" s="863" t="str">
        <f t="shared" si="1"/>
        <v> </v>
      </c>
      <c r="J22" s="817">
        <v>0</v>
      </c>
      <c r="K22" s="818">
        <v>0</v>
      </c>
      <c r="L22" s="426"/>
      <c r="M22" s="426"/>
      <c r="N22" s="426"/>
      <c r="O22" s="426"/>
      <c r="P22" s="426"/>
      <c r="Q22" s="426"/>
      <c r="R22" s="641"/>
      <c r="S22" s="641"/>
      <c r="T22" s="641"/>
      <c r="U22" s="641"/>
      <c r="V22" s="641"/>
    </row>
    <row r="23" spans="2:22" ht="16.5" customHeight="1">
      <c r="B23" s="1243" t="s">
        <v>35</v>
      </c>
      <c r="C23" s="1244"/>
      <c r="D23" s="875">
        <v>0</v>
      </c>
      <c r="E23" s="808">
        <v>0</v>
      </c>
      <c r="F23" s="809">
        <f>'Other Direct Cost'!E43</f>
        <v>0</v>
      </c>
      <c r="G23" s="809">
        <f>SUM(E23:F23)</f>
        <v>0</v>
      </c>
      <c r="H23" s="810">
        <f t="shared" si="2"/>
        <v>0</v>
      </c>
      <c r="I23" s="863" t="str">
        <f t="shared" si="1"/>
        <v> </v>
      </c>
      <c r="J23" s="817">
        <v>0</v>
      </c>
      <c r="K23" s="818">
        <v>0</v>
      </c>
      <c r="L23" s="426"/>
      <c r="M23" s="426"/>
      <c r="N23" s="426"/>
      <c r="O23" s="426"/>
      <c r="P23" s="426"/>
      <c r="Q23" s="426"/>
      <c r="R23" s="641"/>
      <c r="S23" s="641"/>
      <c r="T23" s="641"/>
      <c r="U23" s="641"/>
      <c r="V23" s="641"/>
    </row>
    <row r="24" spans="2:22" ht="16.5" customHeight="1" thickBot="1">
      <c r="B24" s="1243" t="s">
        <v>63</v>
      </c>
      <c r="C24" s="1244"/>
      <c r="D24" s="875">
        <v>0</v>
      </c>
      <c r="E24" s="808">
        <v>0</v>
      </c>
      <c r="F24" s="811">
        <v>0</v>
      </c>
      <c r="G24" s="809">
        <f>SUM(E24:F24)</f>
        <v>0</v>
      </c>
      <c r="H24" s="810">
        <f t="shared" si="2"/>
        <v>0</v>
      </c>
      <c r="I24" s="863" t="str">
        <f t="shared" si="1"/>
        <v> </v>
      </c>
      <c r="J24" s="817">
        <v>0</v>
      </c>
      <c r="K24" s="818">
        <v>0</v>
      </c>
      <c r="L24" s="426"/>
      <c r="M24" s="426"/>
      <c r="N24" s="426"/>
      <c r="O24" s="426"/>
      <c r="P24" s="426"/>
      <c r="Q24" s="426"/>
      <c r="R24" s="641"/>
      <c r="S24" s="641"/>
      <c r="T24" s="641"/>
      <c r="U24" s="641"/>
      <c r="V24" s="641"/>
    </row>
    <row r="25" spans="2:22" ht="16.5" customHeight="1" thickBot="1">
      <c r="B25" s="649" t="s">
        <v>170</v>
      </c>
      <c r="C25" s="450"/>
      <c r="D25" s="875">
        <v>0</v>
      </c>
      <c r="E25" s="808">
        <v>0</v>
      </c>
      <c r="F25" s="812">
        <f>Others!E43</f>
        <v>0</v>
      </c>
      <c r="G25" s="812">
        <f>SUM(E25:F25)</f>
        <v>0</v>
      </c>
      <c r="H25" s="813">
        <f>D25-G25</f>
        <v>0</v>
      </c>
      <c r="I25" s="864" t="str">
        <f t="shared" si="1"/>
        <v> </v>
      </c>
      <c r="J25" s="819">
        <v>0</v>
      </c>
      <c r="K25" s="820">
        <v>0</v>
      </c>
      <c r="L25" s="426"/>
      <c r="M25" s="426"/>
      <c r="N25" s="426"/>
      <c r="O25" s="426"/>
      <c r="P25" s="426"/>
      <c r="Q25" s="426"/>
      <c r="R25" s="641"/>
      <c r="S25" s="641"/>
      <c r="T25" s="641"/>
      <c r="U25" s="641"/>
      <c r="V25" s="641"/>
    </row>
    <row r="26" spans="2:22" s="452" customFormat="1" ht="14.25" customHeight="1" thickBot="1">
      <c r="B26" s="1249" t="s">
        <v>317</v>
      </c>
      <c r="C26" s="451" t="s">
        <v>266</v>
      </c>
      <c r="D26" s="876">
        <f>SUM(D16:D25)</f>
        <v>0</v>
      </c>
      <c r="E26" s="886">
        <f>SUM(E16:E25)</f>
        <v>0</v>
      </c>
      <c r="F26" s="885">
        <f>SUM(F16:F25)</f>
        <v>0</v>
      </c>
      <c r="G26" s="878">
        <f>SUM(G16:G25)</f>
        <v>0</v>
      </c>
      <c r="H26" s="876">
        <f>SUM(H16:H25)</f>
        <v>0</v>
      </c>
      <c r="I26" s="880" t="str">
        <f>IF(D26=0," ",H26/D26)</f>
        <v> </v>
      </c>
      <c r="J26" s="879">
        <f>SUM(J16:J25)</f>
        <v>0</v>
      </c>
      <c r="K26" s="877">
        <f>SUM(K16:K25)</f>
        <v>0</v>
      </c>
      <c r="L26" s="639"/>
      <c r="M26" s="639"/>
      <c r="N26" s="639"/>
      <c r="O26" s="639"/>
      <c r="P26" s="639"/>
      <c r="Q26" s="639"/>
      <c r="R26" s="641"/>
      <c r="S26" s="641"/>
      <c r="T26" s="641"/>
      <c r="U26" s="641"/>
      <c r="V26" s="641"/>
    </row>
    <row r="27" spans="2:22" s="452" customFormat="1" ht="14.25" customHeight="1">
      <c r="B27" s="1250"/>
      <c r="C27" s="453" t="s">
        <v>274</v>
      </c>
      <c r="D27" s="875">
        <v>0</v>
      </c>
      <c r="E27" s="887">
        <v>0</v>
      </c>
      <c r="F27" s="814"/>
      <c r="G27" s="814"/>
      <c r="H27" s="881">
        <f>D27-(E27+K26)</f>
        <v>0</v>
      </c>
      <c r="I27" s="882" t="str">
        <f>IF(D27=0," ",H27/D27)</f>
        <v> </v>
      </c>
      <c r="J27" s="454"/>
      <c r="K27" s="664"/>
      <c r="L27" s="639"/>
      <c r="M27" s="639"/>
      <c r="N27" s="639"/>
      <c r="O27" s="639"/>
      <c r="P27" s="639"/>
      <c r="Q27" s="639"/>
      <c r="R27" s="641"/>
      <c r="S27" s="641"/>
      <c r="T27" s="641"/>
      <c r="U27" s="641"/>
      <c r="V27" s="641"/>
    </row>
    <row r="28" spans="2:22" s="452" customFormat="1" ht="14.25" customHeight="1" thickBot="1">
      <c r="B28" s="1251"/>
      <c r="C28" s="455" t="s">
        <v>316</v>
      </c>
      <c r="D28" s="815">
        <f>D26+D27</f>
        <v>0</v>
      </c>
      <c r="E28" s="888">
        <f>E26+E27</f>
        <v>0</v>
      </c>
      <c r="F28" s="816"/>
      <c r="G28" s="816"/>
      <c r="H28" s="883">
        <f>H26+H27</f>
        <v>0</v>
      </c>
      <c r="I28" s="884" t="str">
        <f>IF(D28=0," ",H28/D28)</f>
        <v> </v>
      </c>
      <c r="J28" s="456"/>
      <c r="K28" s="665"/>
      <c r="L28" s="639"/>
      <c r="M28" s="639"/>
      <c r="N28" s="639"/>
      <c r="O28" s="639"/>
      <c r="P28" s="639"/>
      <c r="Q28" s="639"/>
      <c r="R28" s="641"/>
      <c r="S28" s="641"/>
      <c r="T28" s="641"/>
      <c r="U28" s="641"/>
      <c r="V28" s="641"/>
    </row>
    <row r="29" spans="2:22" s="458" customFormat="1" ht="12.75">
      <c r="B29" s="644"/>
      <c r="C29" s="645"/>
      <c r="D29" s="1273" t="s">
        <v>494</v>
      </c>
      <c r="E29" s="1274"/>
      <c r="F29" s="1274"/>
      <c r="G29" s="1274"/>
      <c r="H29" s="1274"/>
      <c r="I29" s="1274"/>
      <c r="J29" s="1274"/>
      <c r="K29" s="1275"/>
      <c r="L29" s="457"/>
      <c r="M29" s="457"/>
      <c r="N29" s="457"/>
      <c r="O29" s="457"/>
      <c r="P29" s="457"/>
      <c r="Q29" s="457"/>
      <c r="R29" s="641"/>
      <c r="S29" s="641"/>
      <c r="T29" s="641"/>
      <c r="U29" s="641"/>
      <c r="V29" s="641"/>
    </row>
    <row r="30" spans="2:22" ht="12.75">
      <c r="B30" s="459"/>
      <c r="C30" s="460"/>
      <c r="D30" s="1276"/>
      <c r="E30" s="1277"/>
      <c r="F30" s="1277"/>
      <c r="G30" s="1277"/>
      <c r="H30" s="1277"/>
      <c r="I30" s="1277"/>
      <c r="J30" s="1277"/>
      <c r="K30" s="1278"/>
      <c r="L30" s="643"/>
      <c r="M30" s="643"/>
      <c r="N30" s="643"/>
      <c r="O30" s="643"/>
      <c r="P30" s="643"/>
      <c r="Q30" s="643"/>
      <c r="R30" s="641"/>
      <c r="S30" s="641"/>
      <c r="T30" s="641"/>
      <c r="U30" s="641"/>
      <c r="V30" s="641"/>
    </row>
    <row r="31" spans="2:22" ht="13.5" thickBot="1">
      <c r="B31" s="459"/>
      <c r="C31" s="460"/>
      <c r="D31" s="1279"/>
      <c r="E31" s="1280"/>
      <c r="F31" s="1280"/>
      <c r="G31" s="1280"/>
      <c r="H31" s="1280"/>
      <c r="I31" s="1280"/>
      <c r="J31" s="1280"/>
      <c r="K31" s="1281"/>
      <c r="L31" s="587"/>
      <c r="M31" s="587"/>
      <c r="N31" s="587"/>
      <c r="O31" s="587"/>
      <c r="P31" s="587"/>
      <c r="Q31" s="587"/>
      <c r="R31" s="641"/>
      <c r="S31" s="641"/>
      <c r="T31" s="641"/>
      <c r="U31" s="641"/>
      <c r="V31" s="641"/>
    </row>
    <row r="32" spans="2:17" ht="13.5" thickBot="1">
      <c r="B32" s="459"/>
      <c r="C32" s="460"/>
      <c r="D32" s="461"/>
      <c r="E32" s="461"/>
      <c r="F32" s="461"/>
      <c r="G32" s="461"/>
      <c r="H32" s="461"/>
      <c r="I32" s="461"/>
      <c r="J32" s="461"/>
      <c r="K32" s="666"/>
      <c r="L32" s="462"/>
      <c r="M32" s="462"/>
      <c r="N32" s="462"/>
      <c r="O32" s="462"/>
      <c r="P32" s="462"/>
      <c r="Q32" s="462"/>
    </row>
    <row r="33" spans="2:17" ht="13.5" thickBot="1">
      <c r="B33" s="463" t="s">
        <v>419</v>
      </c>
      <c r="C33" s="464"/>
      <c r="D33" s="821">
        <v>0</v>
      </c>
      <c r="E33" s="461"/>
      <c r="F33" s="461"/>
      <c r="G33" s="461"/>
      <c r="H33" s="461"/>
      <c r="I33" s="461"/>
      <c r="J33" s="461"/>
      <c r="K33" s="666"/>
      <c r="L33" s="462"/>
      <c r="M33" s="462"/>
      <c r="N33" s="462"/>
      <c r="O33" s="462"/>
      <c r="P33" s="462"/>
      <c r="Q33" s="462"/>
    </row>
    <row r="34" spans="2:17" ht="13.5" thickBot="1">
      <c r="B34" s="465" t="s">
        <v>418</v>
      </c>
      <c r="C34" s="466"/>
      <c r="D34" s="822">
        <v>0</v>
      </c>
      <c r="E34" s="461"/>
      <c r="F34" s="461"/>
      <c r="G34" s="461"/>
      <c r="H34" s="461"/>
      <c r="I34" s="461"/>
      <c r="J34" s="461"/>
      <c r="K34" s="666"/>
      <c r="L34" s="462"/>
      <c r="M34" s="462"/>
      <c r="N34" s="462"/>
      <c r="O34" s="462"/>
      <c r="P34" s="462"/>
      <c r="Q34" s="462"/>
    </row>
    <row r="35" spans="2:17" ht="13.5" thickBot="1">
      <c r="B35" s="459"/>
      <c r="C35" s="460"/>
      <c r="D35" s="461"/>
      <c r="E35" s="461"/>
      <c r="F35" s="461"/>
      <c r="G35" s="461"/>
      <c r="H35" s="461"/>
      <c r="I35" s="461"/>
      <c r="J35" s="461"/>
      <c r="K35" s="666"/>
      <c r="L35" s="462"/>
      <c r="M35" s="462"/>
      <c r="N35" s="462"/>
      <c r="O35" s="462"/>
      <c r="P35" s="462"/>
      <c r="Q35" s="462"/>
    </row>
    <row r="36" spans="2:17" ht="3.75" customHeight="1" thickBot="1">
      <c r="B36" s="1252"/>
      <c r="C36" s="1253"/>
      <c r="D36" s="1253"/>
      <c r="E36" s="1253"/>
      <c r="F36" s="1253"/>
      <c r="G36" s="1253"/>
      <c r="H36" s="1253"/>
      <c r="I36" s="1253"/>
      <c r="J36" s="1253"/>
      <c r="K36" s="1254"/>
      <c r="L36" s="410"/>
      <c r="M36" s="410"/>
      <c r="N36" s="410"/>
      <c r="O36" s="410"/>
      <c r="P36" s="410"/>
      <c r="Q36" s="410"/>
    </row>
    <row r="37" spans="2:17" ht="2.25" customHeight="1" thickBot="1">
      <c r="B37" s="1240"/>
      <c r="C37" s="1241"/>
      <c r="D37" s="1241"/>
      <c r="E37" s="1241"/>
      <c r="F37" s="1241"/>
      <c r="G37" s="1241"/>
      <c r="H37" s="1241"/>
      <c r="I37" s="1241"/>
      <c r="J37" s="1241"/>
      <c r="K37" s="1242"/>
      <c r="L37" s="410"/>
      <c r="M37" s="410"/>
      <c r="N37" s="410"/>
      <c r="O37" s="410"/>
      <c r="P37" s="410"/>
      <c r="Q37" s="410"/>
    </row>
    <row r="38" spans="2:17" ht="3.75" customHeight="1" thickBot="1">
      <c r="B38" s="1252"/>
      <c r="C38" s="1253"/>
      <c r="D38" s="1253"/>
      <c r="E38" s="1253"/>
      <c r="F38" s="1253"/>
      <c r="G38" s="1253"/>
      <c r="H38" s="1253"/>
      <c r="I38" s="1253"/>
      <c r="J38" s="1253"/>
      <c r="K38" s="1254"/>
      <c r="L38" s="410"/>
      <c r="M38" s="410"/>
      <c r="N38" s="410"/>
      <c r="O38" s="410"/>
      <c r="P38" s="410"/>
      <c r="Q38" s="410"/>
    </row>
    <row r="39" spans="2:17" s="468" customFormat="1" ht="18" customHeight="1">
      <c r="B39" s="1247" t="s">
        <v>39</v>
      </c>
      <c r="C39" s="1248"/>
      <c r="D39" s="458"/>
      <c r="E39" s="458"/>
      <c r="F39" s="458"/>
      <c r="G39" s="458"/>
      <c r="H39" s="458"/>
      <c r="I39" s="458"/>
      <c r="J39" s="458"/>
      <c r="K39" s="667"/>
      <c r="L39" s="458"/>
      <c r="M39" s="458"/>
      <c r="N39" s="458"/>
      <c r="O39" s="458"/>
      <c r="P39" s="458"/>
      <c r="Q39" s="458"/>
    </row>
    <row r="40" spans="2:17" ht="24" customHeight="1">
      <c r="B40" s="1283" t="s">
        <v>485</v>
      </c>
      <c r="C40" s="1284"/>
      <c r="D40" s="1284"/>
      <c r="E40" s="1284"/>
      <c r="F40" s="1284"/>
      <c r="G40" s="1284"/>
      <c r="H40" s="469"/>
      <c r="I40" s="469"/>
      <c r="J40" s="469"/>
      <c r="K40" s="470"/>
      <c r="L40" s="410"/>
      <c r="M40" s="410"/>
      <c r="N40" s="410"/>
      <c r="O40" s="410"/>
      <c r="P40" s="410"/>
      <c r="Q40" s="410"/>
    </row>
    <row r="41" spans="2:17" ht="16.5" customHeight="1">
      <c r="B41" s="1283"/>
      <c r="C41" s="1284"/>
      <c r="D41" s="1284"/>
      <c r="E41" s="1284"/>
      <c r="F41" s="1284"/>
      <c r="G41" s="1284"/>
      <c r="H41" s="469"/>
      <c r="I41" s="469"/>
      <c r="J41" s="469"/>
      <c r="K41" s="470"/>
      <c r="L41" s="410"/>
      <c r="M41" s="410"/>
      <c r="N41" s="410"/>
      <c r="O41" s="410"/>
      <c r="P41" s="410"/>
      <c r="Q41" s="410"/>
    </row>
    <row r="42" spans="2:17" ht="18" customHeight="1">
      <c r="B42" s="471" t="s">
        <v>72</v>
      </c>
      <c r="C42" s="410"/>
      <c r="D42" s="1269"/>
      <c r="E42" s="1269"/>
      <c r="F42" s="1269"/>
      <c r="G42" s="1269"/>
      <c r="H42" s="472"/>
      <c r="I42" s="473"/>
      <c r="J42" s="473"/>
      <c r="K42" s="474"/>
      <c r="L42" s="410"/>
      <c r="M42" s="410"/>
      <c r="N42" s="410"/>
      <c r="O42" s="410"/>
      <c r="P42" s="410"/>
      <c r="Q42" s="410"/>
    </row>
    <row r="43" spans="2:17" ht="12.75" customHeight="1">
      <c r="B43" s="471"/>
      <c r="C43" s="410"/>
      <c r="D43" s="475" t="s">
        <v>40</v>
      </c>
      <c r="E43" s="651"/>
      <c r="F43" s="475" t="s">
        <v>41</v>
      </c>
      <c r="G43" s="651"/>
      <c r="H43" s="475" t="s">
        <v>42</v>
      </c>
      <c r="I43" s="476"/>
      <c r="J43" s="476"/>
      <c r="K43" s="477"/>
      <c r="L43" s="410"/>
      <c r="M43" s="410"/>
      <c r="N43" s="410"/>
      <c r="O43" s="410"/>
      <c r="P43" s="410"/>
      <c r="Q43" s="410"/>
    </row>
    <row r="44" spans="2:17" ht="12.75">
      <c r="B44" s="478" t="s">
        <v>76</v>
      </c>
      <c r="C44" s="410"/>
      <c r="D44" s="651"/>
      <c r="E44" s="651"/>
      <c r="F44" s="651"/>
      <c r="G44" s="651"/>
      <c r="H44" s="651"/>
      <c r="I44" s="479"/>
      <c r="J44" s="479"/>
      <c r="K44" s="668"/>
      <c r="L44" s="410"/>
      <c r="M44" s="410"/>
      <c r="N44" s="410"/>
      <c r="O44" s="410"/>
      <c r="P44" s="410"/>
      <c r="Q44" s="410"/>
    </row>
    <row r="45" spans="2:17" ht="3.75" customHeight="1">
      <c r="B45" s="471"/>
      <c r="C45" s="410"/>
      <c r="D45" s="651"/>
      <c r="E45" s="651"/>
      <c r="F45" s="651"/>
      <c r="G45" s="651"/>
      <c r="H45" s="651"/>
      <c r="I45" s="479"/>
      <c r="J45" s="479"/>
      <c r="K45" s="668"/>
      <c r="L45" s="410"/>
      <c r="M45" s="410"/>
      <c r="N45" s="410"/>
      <c r="O45" s="410"/>
      <c r="P45" s="410"/>
      <c r="Q45" s="410"/>
    </row>
    <row r="46" spans="2:17" ht="13.5">
      <c r="B46" s="471" t="s">
        <v>453</v>
      </c>
      <c r="C46" s="410"/>
      <c r="D46" s="1262"/>
      <c r="E46" s="1262"/>
      <c r="F46" s="1262"/>
      <c r="G46" s="1262"/>
      <c r="H46" s="650"/>
      <c r="I46" s="479"/>
      <c r="J46" s="479"/>
      <c r="K46" s="668"/>
      <c r="L46" s="410"/>
      <c r="M46" s="410"/>
      <c r="N46" s="410"/>
      <c r="O46" s="410"/>
      <c r="P46" s="410"/>
      <c r="Q46" s="410"/>
    </row>
    <row r="47" spans="2:17" ht="12.75" customHeight="1">
      <c r="B47" s="471"/>
      <c r="C47" s="410"/>
      <c r="D47" s="475" t="s">
        <v>40</v>
      </c>
      <c r="E47" s="651"/>
      <c r="F47" s="475" t="s">
        <v>41</v>
      </c>
      <c r="G47" s="651"/>
      <c r="H47" s="475" t="s">
        <v>42</v>
      </c>
      <c r="I47" s="476"/>
      <c r="J47" s="476"/>
      <c r="K47" s="477"/>
      <c r="L47" s="410"/>
      <c r="M47" s="410"/>
      <c r="N47" s="410"/>
      <c r="O47" s="410"/>
      <c r="P47" s="410"/>
      <c r="Q47" s="410"/>
    </row>
    <row r="48" spans="2:17" ht="13.5">
      <c r="B48" s="471"/>
      <c r="C48" s="410"/>
      <c r="D48" s="651"/>
      <c r="E48" s="651"/>
      <c r="F48" s="651"/>
      <c r="G48" s="651"/>
      <c r="H48" s="651"/>
      <c r="I48" s="479"/>
      <c r="J48" s="479"/>
      <c r="K48" s="668"/>
      <c r="L48" s="410"/>
      <c r="M48" s="410"/>
      <c r="N48" s="410"/>
      <c r="O48" s="410"/>
      <c r="P48" s="410"/>
      <c r="Q48" s="410"/>
    </row>
    <row r="49" spans="2:17" ht="13.5">
      <c r="B49" s="480" t="s">
        <v>454</v>
      </c>
      <c r="C49" s="410"/>
      <c r="D49" s="650"/>
      <c r="E49" s="650"/>
      <c r="F49" s="650"/>
      <c r="G49" s="650"/>
      <c r="H49" s="650"/>
      <c r="I49" s="479"/>
      <c r="J49" s="479"/>
      <c r="K49" s="668"/>
      <c r="L49" s="410"/>
      <c r="M49" s="410"/>
      <c r="N49" s="410"/>
      <c r="O49" s="410"/>
      <c r="P49" s="410"/>
      <c r="Q49" s="410"/>
    </row>
    <row r="50" spans="2:17" s="483" customFormat="1" ht="12.75">
      <c r="B50" s="481"/>
      <c r="C50" s="482"/>
      <c r="D50" s="475" t="s">
        <v>41</v>
      </c>
      <c r="E50" s="475"/>
      <c r="F50" s="475" t="s">
        <v>41</v>
      </c>
      <c r="G50" s="475"/>
      <c r="H50" s="475" t="s">
        <v>42</v>
      </c>
      <c r="I50" s="476"/>
      <c r="J50" s="476"/>
      <c r="K50" s="477"/>
      <c r="L50" s="482"/>
      <c r="M50" s="482"/>
      <c r="N50" s="482"/>
      <c r="O50" s="482"/>
      <c r="P50" s="482"/>
      <c r="Q50" s="482"/>
    </row>
    <row r="51" spans="2:17" s="483" customFormat="1" ht="13.5" thickBot="1">
      <c r="B51" s="484"/>
      <c r="C51" s="485"/>
      <c r="D51" s="486"/>
      <c r="E51" s="486"/>
      <c r="F51" s="486"/>
      <c r="G51" s="486"/>
      <c r="H51" s="486"/>
      <c r="I51" s="486"/>
      <c r="J51" s="486"/>
      <c r="K51" s="487"/>
      <c r="L51" s="482"/>
      <c r="M51" s="482"/>
      <c r="N51" s="482"/>
      <c r="O51" s="482"/>
      <c r="P51" s="482"/>
      <c r="Q51" s="482"/>
    </row>
    <row r="52" spans="2:17" s="483" customFormat="1" ht="13.5" thickBot="1">
      <c r="B52" s="646"/>
      <c r="C52" s="647"/>
      <c r="D52" s="648"/>
      <c r="E52" s="648"/>
      <c r="F52" s="648"/>
      <c r="G52" s="648"/>
      <c r="H52" s="648"/>
      <c r="I52" s="648"/>
      <c r="J52" s="648"/>
      <c r="K52" s="669"/>
      <c r="L52" s="482"/>
      <c r="M52" s="482"/>
      <c r="N52" s="482"/>
      <c r="O52" s="482"/>
      <c r="P52" s="482"/>
      <c r="Q52" s="482"/>
    </row>
    <row r="53" spans="2:17" ht="24" customHeight="1">
      <c r="B53" s="1270" t="s">
        <v>265</v>
      </c>
      <c r="C53" s="1271"/>
      <c r="D53" s="1271"/>
      <c r="E53" s="1271"/>
      <c r="F53" s="1271"/>
      <c r="G53" s="1271"/>
      <c r="H53" s="1271"/>
      <c r="I53" s="1271"/>
      <c r="J53" s="1271"/>
      <c r="K53" s="1272"/>
      <c r="L53" s="410"/>
      <c r="M53" s="410"/>
      <c r="N53" s="410"/>
      <c r="O53" s="410"/>
      <c r="P53" s="410"/>
      <c r="Q53" s="410"/>
    </row>
    <row r="54" spans="2:17" s="483" customFormat="1" ht="12.75" customHeight="1">
      <c r="B54" s="1259" t="s">
        <v>263</v>
      </c>
      <c r="C54" s="1260"/>
      <c r="D54" s="1260"/>
      <c r="E54" s="1260"/>
      <c r="F54" s="1260"/>
      <c r="G54" s="1260"/>
      <c r="H54" s="1260"/>
      <c r="I54" s="1260"/>
      <c r="J54" s="1260"/>
      <c r="K54" s="1261"/>
      <c r="L54" s="482"/>
      <c r="M54" s="482"/>
      <c r="N54" s="482"/>
      <c r="O54" s="482"/>
      <c r="P54" s="482"/>
      <c r="Q54" s="482"/>
    </row>
    <row r="55" spans="2:17" s="483" customFormat="1" ht="12.75" customHeight="1">
      <c r="B55" s="1259" t="s">
        <v>262</v>
      </c>
      <c r="C55" s="1260"/>
      <c r="D55" s="1260"/>
      <c r="E55" s="1260"/>
      <c r="F55" s="1260"/>
      <c r="G55" s="1260"/>
      <c r="H55" s="1260"/>
      <c r="I55" s="1260"/>
      <c r="J55" s="1260"/>
      <c r="K55" s="1261"/>
      <c r="L55" s="482"/>
      <c r="M55" s="482"/>
      <c r="N55" s="482"/>
      <c r="O55" s="482"/>
      <c r="P55" s="482"/>
      <c r="Q55" s="482"/>
    </row>
    <row r="56" spans="2:17" s="483" customFormat="1" ht="12.75" customHeight="1">
      <c r="B56" s="1259" t="s">
        <v>150</v>
      </c>
      <c r="C56" s="1260"/>
      <c r="D56" s="1260"/>
      <c r="E56" s="1260"/>
      <c r="F56" s="1260"/>
      <c r="G56" s="1260"/>
      <c r="H56" s="1260"/>
      <c r="I56" s="1260"/>
      <c r="J56" s="1260"/>
      <c r="K56" s="1261"/>
      <c r="L56" s="482"/>
      <c r="M56" s="482"/>
      <c r="N56" s="482"/>
      <c r="O56" s="482"/>
      <c r="P56" s="482"/>
      <c r="Q56" s="482"/>
    </row>
    <row r="57" spans="2:17" ht="24" customHeight="1" thickBot="1">
      <c r="B57" s="1255" t="s">
        <v>495</v>
      </c>
      <c r="C57" s="1256"/>
      <c r="D57" s="1256"/>
      <c r="E57" s="1256"/>
      <c r="F57" s="1256"/>
      <c r="G57" s="1256"/>
      <c r="H57" s="1256"/>
      <c r="I57" s="1256"/>
      <c r="J57" s="1256"/>
      <c r="K57" s="1257"/>
      <c r="L57" s="410"/>
      <c r="M57" s="410"/>
      <c r="N57" s="410"/>
      <c r="O57" s="410"/>
      <c r="P57" s="410"/>
      <c r="Q57" s="410"/>
    </row>
    <row r="58" spans="2:11" ht="12.75">
      <c r="B58" s="1258"/>
      <c r="C58" s="1258"/>
      <c r="D58" s="1258"/>
      <c r="E58" s="1258"/>
      <c r="F58" s="1258"/>
      <c r="G58" s="1258"/>
      <c r="H58" s="1258"/>
      <c r="I58" s="1258"/>
      <c r="J58" s="488"/>
      <c r="K58" s="488"/>
    </row>
    <row r="59" spans="2:11" ht="12.75">
      <c r="B59" s="1258"/>
      <c r="C59" s="1258"/>
      <c r="D59" s="1258"/>
      <c r="E59" s="1258"/>
      <c r="F59" s="1258"/>
      <c r="G59" s="1258"/>
      <c r="H59" s="1258"/>
      <c r="I59" s="1258"/>
      <c r="J59" s="488"/>
      <c r="K59" s="488"/>
    </row>
  </sheetData>
  <sheetProtection password="CC5B" sheet="1" formatCells="0" formatColumns="0" formatRows="0"/>
  <mergeCells count="35">
    <mergeCell ref="B5:H5"/>
    <mergeCell ref="B13:I13"/>
    <mergeCell ref="D42:E42"/>
    <mergeCell ref="B53:K53"/>
    <mergeCell ref="D29:K31"/>
    <mergeCell ref="F42:G42"/>
    <mergeCell ref="B16:C16"/>
    <mergeCell ref="B38:K38"/>
    <mergeCell ref="C7:D7"/>
    <mergeCell ref="B40:G41"/>
    <mergeCell ref="B57:K57"/>
    <mergeCell ref="B59:I59"/>
    <mergeCell ref="B55:K55"/>
    <mergeCell ref="B56:K56"/>
    <mergeCell ref="D46:E46"/>
    <mergeCell ref="F46:G46"/>
    <mergeCell ref="B54:K54"/>
    <mergeCell ref="B58:I58"/>
    <mergeCell ref="B14:C14"/>
    <mergeCell ref="B22:C22"/>
    <mergeCell ref="B39:C39"/>
    <mergeCell ref="B23:C23"/>
    <mergeCell ref="B26:B28"/>
    <mergeCell ref="B36:K36"/>
    <mergeCell ref="B17:C17"/>
    <mergeCell ref="C8:D8"/>
    <mergeCell ref="C9:D9"/>
    <mergeCell ref="C10:D10"/>
    <mergeCell ref="C11:D11"/>
    <mergeCell ref="B2:K4"/>
    <mergeCell ref="B37:K37"/>
    <mergeCell ref="B19:C19"/>
    <mergeCell ref="B21:C21"/>
    <mergeCell ref="B18:C18"/>
    <mergeCell ref="B24:C24"/>
  </mergeCells>
  <printOptions horizontalCentered="1"/>
  <pageMargins left="0.42" right="0.48" top="0.43" bottom="0.06" header="0.26" footer="0.09"/>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2:AD76"/>
  <sheetViews>
    <sheetView zoomScalePageLayoutView="0" workbookViewId="0" topLeftCell="A1">
      <selection activeCell="D2" sqref="D2"/>
    </sheetView>
  </sheetViews>
  <sheetFormatPr defaultColWidth="8.8515625" defaultRowHeight="12.75"/>
  <cols>
    <col min="1" max="1" width="5.421875" style="7" customWidth="1"/>
    <col min="2" max="2" width="6.140625" style="7" customWidth="1"/>
    <col min="3" max="3" width="7.421875" style="7" customWidth="1"/>
    <col min="4" max="4" width="20.421875" style="7" customWidth="1"/>
    <col min="5" max="5" width="7.421875" style="7" bestFit="1" customWidth="1"/>
    <col min="6" max="6" width="8.8515625" style="7" customWidth="1"/>
    <col min="7" max="7" width="7.28125" style="7" bestFit="1" customWidth="1"/>
    <col min="8" max="8" width="5.7109375" style="7" bestFit="1" customWidth="1"/>
    <col min="9" max="11" width="11.421875" style="7" customWidth="1"/>
    <col min="12" max="12" width="7.28125" style="7" bestFit="1" customWidth="1"/>
    <col min="13" max="13" width="8.8515625" style="7" customWidth="1"/>
    <col min="14" max="14" width="7.28125" style="7" bestFit="1" customWidth="1"/>
    <col min="15" max="15" width="5.421875" style="7" bestFit="1" customWidth="1"/>
    <col min="16" max="18" width="11.421875" style="7" customWidth="1"/>
    <col min="19" max="19" width="11.140625" style="7" bestFit="1" customWidth="1"/>
    <col min="20" max="20" width="8.8515625" style="7" bestFit="1" customWidth="1"/>
    <col min="21" max="21" width="7.28125" style="7" bestFit="1" customWidth="1"/>
    <col min="22" max="22" width="5.421875" style="7" bestFit="1" customWidth="1"/>
    <col min="23" max="25" width="11.421875" style="7" customWidth="1"/>
    <col min="26" max="26" width="5.140625" style="7" customWidth="1"/>
    <col min="27" max="29" width="11.421875" style="7" customWidth="1"/>
    <col min="30" max="16384" width="8.8515625" style="7" customWidth="1"/>
  </cols>
  <sheetData>
    <row r="1" ht="13.5" thickBot="1"/>
    <row r="2" spans="1:14" ht="12.75" customHeight="1">
      <c r="A2" s="165" t="s">
        <v>127</v>
      </c>
      <c r="B2" s="38"/>
      <c r="C2" s="38"/>
      <c r="D2" s="38"/>
      <c r="H2" s="1023" t="s">
        <v>318</v>
      </c>
      <c r="I2" s="1024"/>
      <c r="J2" s="1024"/>
      <c r="K2" s="1024"/>
      <c r="L2" s="1024"/>
      <c r="M2" s="1024"/>
      <c r="N2" s="1025"/>
    </row>
    <row r="3" spans="1:25" ht="12.75" customHeight="1">
      <c r="A3" s="165" t="s">
        <v>128</v>
      </c>
      <c r="B3" s="38"/>
      <c r="C3" s="38"/>
      <c r="D3" s="38"/>
      <c r="H3" s="1026"/>
      <c r="I3" s="1027"/>
      <c r="J3" s="1027"/>
      <c r="K3" s="1027"/>
      <c r="L3" s="1027"/>
      <c r="M3" s="1027"/>
      <c r="N3" s="1028"/>
      <c r="P3" s="37"/>
      <c r="Q3" s="37"/>
      <c r="R3" s="37"/>
      <c r="S3" s="38"/>
      <c r="T3" s="38"/>
      <c r="U3" s="38"/>
      <c r="V3" s="38"/>
      <c r="W3" s="38"/>
      <c r="X3" s="38"/>
      <c r="Y3" s="38"/>
    </row>
    <row r="4" spans="1:25" ht="12.75" customHeight="1">
      <c r="A4" s="165" t="s">
        <v>129</v>
      </c>
      <c r="B4" s="38"/>
      <c r="C4" s="38"/>
      <c r="D4" s="38"/>
      <c r="H4" s="1026"/>
      <c r="I4" s="1027"/>
      <c r="J4" s="1027"/>
      <c r="K4" s="1027"/>
      <c r="L4" s="1027"/>
      <c r="M4" s="1027"/>
      <c r="N4" s="1028"/>
      <c r="P4" s="39"/>
      <c r="Q4" s="39"/>
      <c r="R4" s="39"/>
      <c r="T4" s="38"/>
      <c r="U4" s="38"/>
      <c r="V4" s="38"/>
      <c r="W4" s="38"/>
      <c r="X4" s="38"/>
      <c r="Y4" s="38"/>
    </row>
    <row r="5" spans="1:25" ht="12.75" customHeight="1">
      <c r="A5" s="165" t="s">
        <v>130</v>
      </c>
      <c r="B5" s="38"/>
      <c r="C5" s="38"/>
      <c r="D5" s="38"/>
      <c r="H5" s="1026"/>
      <c r="I5" s="1027"/>
      <c r="J5" s="1027"/>
      <c r="K5" s="1027"/>
      <c r="L5" s="1027"/>
      <c r="M5" s="1027"/>
      <c r="N5" s="1028"/>
      <c r="U5" s="38"/>
      <c r="V5" s="38"/>
      <c r="W5" s="38"/>
      <c r="X5" s="38"/>
      <c r="Y5" s="38"/>
    </row>
    <row r="6" spans="1:25" ht="13.5" customHeight="1" thickBot="1">
      <c r="A6" s="165" t="s">
        <v>131</v>
      </c>
      <c r="B6" s="38"/>
      <c r="C6" s="38"/>
      <c r="D6" s="38"/>
      <c r="H6" s="1029"/>
      <c r="I6" s="1030"/>
      <c r="J6" s="1030"/>
      <c r="K6" s="1030"/>
      <c r="L6" s="1030"/>
      <c r="M6" s="1030"/>
      <c r="N6" s="1031"/>
      <c r="O6" s="1032" t="s">
        <v>468</v>
      </c>
      <c r="P6" s="1033"/>
      <c r="Q6" s="1033"/>
      <c r="R6" s="1033"/>
      <c r="S6" s="1033"/>
      <c r="T6" s="33"/>
      <c r="U6" s="33"/>
      <c r="V6" s="33"/>
      <c r="W6" s="33"/>
      <c r="X6" s="33"/>
      <c r="Y6" s="33"/>
    </row>
    <row r="7" spans="1:25" ht="13.5" customHeight="1" thickBot="1">
      <c r="A7" s="165" t="s">
        <v>152</v>
      </c>
      <c r="B7" s="38"/>
      <c r="C7" s="38"/>
      <c r="D7" s="38"/>
      <c r="H7" s="1034" t="s">
        <v>126</v>
      </c>
      <c r="I7" s="1035"/>
      <c r="J7" s="1035"/>
      <c r="K7" s="1035"/>
      <c r="L7" s="1035"/>
      <c r="M7" s="1035"/>
      <c r="N7" s="1036"/>
      <c r="O7" s="1037" t="s">
        <v>132</v>
      </c>
      <c r="P7" s="1038"/>
      <c r="Q7" s="1038"/>
      <c r="R7" s="1038"/>
      <c r="S7" s="1038"/>
      <c r="T7" s="33"/>
      <c r="U7" s="33"/>
      <c r="V7" s="33"/>
      <c r="W7" s="33"/>
      <c r="X7" s="33"/>
      <c r="Y7" s="33"/>
    </row>
    <row r="8" spans="1:30" ht="13.5" thickBot="1">
      <c r="A8" s="41"/>
      <c r="B8" s="9"/>
      <c r="C8" s="10"/>
      <c r="D8" s="68"/>
      <c r="E8" s="12"/>
      <c r="F8" s="12"/>
      <c r="G8" s="12"/>
      <c r="H8" s="13"/>
      <c r="N8" s="12"/>
      <c r="O8" s="13"/>
      <c r="P8" s="14"/>
      <c r="Q8" s="14"/>
      <c r="R8" s="14"/>
      <c r="S8" s="14"/>
      <c r="T8" s="14"/>
      <c r="U8" s="14"/>
      <c r="V8" s="14"/>
      <c r="W8" s="14"/>
      <c r="X8" s="14"/>
      <c r="Y8" s="14"/>
      <c r="AA8" s="13"/>
      <c r="AB8" s="13"/>
      <c r="AC8" s="13"/>
      <c r="AD8" s="8"/>
    </row>
    <row r="9" spans="1:29" ht="12.75">
      <c r="A9" s="69"/>
      <c r="B9" s="70"/>
      <c r="C9" s="71"/>
      <c r="D9" s="72"/>
      <c r="E9" s="1015" t="s">
        <v>122</v>
      </c>
      <c r="F9" s="1016"/>
      <c r="G9" s="1016"/>
      <c r="H9" s="1016"/>
      <c r="I9" s="1016"/>
      <c r="J9" s="1016"/>
      <c r="K9" s="1017"/>
      <c r="L9" s="1015" t="s">
        <v>123</v>
      </c>
      <c r="M9" s="1016"/>
      <c r="N9" s="1016"/>
      <c r="O9" s="1016"/>
      <c r="P9" s="1016"/>
      <c r="Q9" s="1016"/>
      <c r="R9" s="1017"/>
      <c r="S9" s="1015" t="s">
        <v>124</v>
      </c>
      <c r="T9" s="1016"/>
      <c r="U9" s="1016"/>
      <c r="V9" s="1016"/>
      <c r="W9" s="1016"/>
      <c r="X9" s="1016"/>
      <c r="Y9" s="1017"/>
      <c r="AA9" s="1015" t="s">
        <v>18</v>
      </c>
      <c r="AB9" s="1016"/>
      <c r="AC9" s="1017"/>
    </row>
    <row r="10" spans="1:29" ht="13.5" thickBot="1">
      <c r="A10" s="15"/>
      <c r="B10" s="9"/>
      <c r="C10" s="13"/>
      <c r="D10" s="68"/>
      <c r="E10" s="1039"/>
      <c r="F10" s="1040"/>
      <c r="G10" s="1040"/>
      <c r="H10" s="1040"/>
      <c r="I10" s="1040"/>
      <c r="J10" s="1040"/>
      <c r="K10" s="1041"/>
      <c r="L10" s="1039"/>
      <c r="M10" s="1040"/>
      <c r="N10" s="1040"/>
      <c r="O10" s="1040"/>
      <c r="P10" s="1040"/>
      <c r="Q10" s="1040"/>
      <c r="R10" s="1041"/>
      <c r="S10" s="1039"/>
      <c r="T10" s="1040"/>
      <c r="U10" s="1040"/>
      <c r="V10" s="1040"/>
      <c r="W10" s="1040"/>
      <c r="X10" s="1040"/>
      <c r="Y10" s="1041"/>
      <c r="AA10" s="1018"/>
      <c r="AB10" s="1019"/>
      <c r="AC10" s="1020"/>
    </row>
    <row r="11" spans="1:29" s="16" customFormat="1" ht="23.25" customHeight="1">
      <c r="A11" s="210" t="s">
        <v>4</v>
      </c>
      <c r="B11" s="1021" t="s">
        <v>5</v>
      </c>
      <c r="C11" s="1022"/>
      <c r="D11" s="167" t="s">
        <v>88</v>
      </c>
      <c r="E11" s="168" t="s">
        <v>94</v>
      </c>
      <c r="F11" s="169" t="s">
        <v>92</v>
      </c>
      <c r="G11" s="169" t="s">
        <v>95</v>
      </c>
      <c r="H11" s="169" t="s">
        <v>10</v>
      </c>
      <c r="I11" s="170" t="s">
        <v>319</v>
      </c>
      <c r="J11" s="170" t="s">
        <v>320</v>
      </c>
      <c r="K11" s="171" t="s">
        <v>321</v>
      </c>
      <c r="L11" s="172" t="s">
        <v>94</v>
      </c>
      <c r="M11" s="173" t="s">
        <v>92</v>
      </c>
      <c r="N11" s="173" t="s">
        <v>95</v>
      </c>
      <c r="O11" s="173" t="s">
        <v>10</v>
      </c>
      <c r="P11" s="170" t="s">
        <v>319</v>
      </c>
      <c r="Q11" s="170" t="s">
        <v>320</v>
      </c>
      <c r="R11" s="171" t="s">
        <v>321</v>
      </c>
      <c r="S11" s="172" t="s">
        <v>94</v>
      </c>
      <c r="T11" s="173" t="s">
        <v>92</v>
      </c>
      <c r="U11" s="173" t="s">
        <v>95</v>
      </c>
      <c r="V11" s="173" t="s">
        <v>10</v>
      </c>
      <c r="W11" s="170" t="s">
        <v>319</v>
      </c>
      <c r="X11" s="170" t="s">
        <v>320</v>
      </c>
      <c r="Y11" s="174" t="s">
        <v>321</v>
      </c>
      <c r="Z11" s="159"/>
      <c r="AA11" s="175" t="s">
        <v>319</v>
      </c>
      <c r="AB11" s="170" t="s">
        <v>320</v>
      </c>
      <c r="AC11" s="174" t="s">
        <v>321</v>
      </c>
    </row>
    <row r="12" spans="1:29" s="258" customFormat="1" ht="12.75">
      <c r="A12" s="266"/>
      <c r="B12" s="267"/>
      <c r="C12" s="268"/>
      <c r="D12" s="254"/>
      <c r="E12" s="239"/>
      <c r="F12" s="255"/>
      <c r="G12" s="256"/>
      <c r="H12" s="257"/>
      <c r="I12" s="244">
        <f aca="true" t="shared" si="0" ref="I12:I19">E12*F12*G12*H12</f>
        <v>0</v>
      </c>
      <c r="J12" s="241"/>
      <c r="K12" s="242"/>
      <c r="L12" s="239"/>
      <c r="M12" s="255"/>
      <c r="N12" s="256"/>
      <c r="O12" s="257"/>
      <c r="P12" s="244">
        <f aca="true" t="shared" si="1" ref="P12:P19">L12*M12*N12*O12</f>
        <v>0</v>
      </c>
      <c r="Q12" s="241"/>
      <c r="R12" s="242"/>
      <c r="S12" s="239"/>
      <c r="T12" s="255"/>
      <c r="U12" s="256"/>
      <c r="V12" s="257"/>
      <c r="W12" s="244">
        <f aca="true" t="shared" si="2" ref="W12:W19">S12*T12*U12*V12</f>
        <v>0</v>
      </c>
      <c r="X12" s="241"/>
      <c r="Y12" s="243"/>
      <c r="AA12" s="259">
        <f aca="true" t="shared" si="3" ref="AA12:AC19">I12+P12+W12</f>
        <v>0</v>
      </c>
      <c r="AB12" s="259">
        <f t="shared" si="3"/>
        <v>0</v>
      </c>
      <c r="AC12" s="259">
        <f t="shared" si="3"/>
        <v>0</v>
      </c>
    </row>
    <row r="13" spans="1:29" s="258" customFormat="1" ht="12.75">
      <c r="A13" s="266"/>
      <c r="B13" s="267"/>
      <c r="C13" s="268"/>
      <c r="D13" s="254"/>
      <c r="E13" s="239"/>
      <c r="F13" s="255"/>
      <c r="G13" s="256"/>
      <c r="H13" s="257"/>
      <c r="I13" s="244">
        <f t="shared" si="0"/>
        <v>0</v>
      </c>
      <c r="J13" s="241"/>
      <c r="K13" s="242"/>
      <c r="L13" s="239"/>
      <c r="M13" s="255"/>
      <c r="N13" s="256"/>
      <c r="O13" s="257"/>
      <c r="P13" s="244">
        <f t="shared" si="1"/>
        <v>0</v>
      </c>
      <c r="Q13" s="241"/>
      <c r="R13" s="242"/>
      <c r="S13" s="239"/>
      <c r="T13" s="255"/>
      <c r="U13" s="256"/>
      <c r="V13" s="257"/>
      <c r="W13" s="244">
        <f t="shared" si="2"/>
        <v>0</v>
      </c>
      <c r="X13" s="241"/>
      <c r="Y13" s="243"/>
      <c r="AA13" s="259">
        <f t="shared" si="3"/>
        <v>0</v>
      </c>
      <c r="AB13" s="259">
        <f t="shared" si="3"/>
        <v>0</v>
      </c>
      <c r="AC13" s="259">
        <f t="shared" si="3"/>
        <v>0</v>
      </c>
    </row>
    <row r="14" spans="1:29" s="258" customFormat="1" ht="12.75">
      <c r="A14" s="266"/>
      <c r="B14" s="267"/>
      <c r="C14" s="268"/>
      <c r="D14" s="254"/>
      <c r="E14" s="239"/>
      <c r="F14" s="255"/>
      <c r="G14" s="256"/>
      <c r="H14" s="257"/>
      <c r="I14" s="244">
        <f t="shared" si="0"/>
        <v>0</v>
      </c>
      <c r="J14" s="241"/>
      <c r="K14" s="242"/>
      <c r="L14" s="239"/>
      <c r="M14" s="255"/>
      <c r="N14" s="256"/>
      <c r="O14" s="257"/>
      <c r="P14" s="244">
        <f t="shared" si="1"/>
        <v>0</v>
      </c>
      <c r="Q14" s="241"/>
      <c r="R14" s="242"/>
      <c r="S14" s="239"/>
      <c r="T14" s="255"/>
      <c r="U14" s="256"/>
      <c r="V14" s="257"/>
      <c r="W14" s="244">
        <f t="shared" si="2"/>
        <v>0</v>
      </c>
      <c r="X14" s="241"/>
      <c r="Y14" s="243"/>
      <c r="AA14" s="259">
        <f t="shared" si="3"/>
        <v>0</v>
      </c>
      <c r="AB14" s="259">
        <f t="shared" si="3"/>
        <v>0</v>
      </c>
      <c r="AC14" s="259">
        <f t="shared" si="3"/>
        <v>0</v>
      </c>
    </row>
    <row r="15" spans="1:29" s="258" customFormat="1" ht="12.75">
      <c r="A15" s="266"/>
      <c r="B15" s="267"/>
      <c r="C15" s="268"/>
      <c r="D15" s="254"/>
      <c r="E15" s="239"/>
      <c r="F15" s="255"/>
      <c r="G15" s="256"/>
      <c r="H15" s="257"/>
      <c r="I15" s="244">
        <f t="shared" si="0"/>
        <v>0</v>
      </c>
      <c r="J15" s="241"/>
      <c r="K15" s="242"/>
      <c r="L15" s="239"/>
      <c r="M15" s="255"/>
      <c r="N15" s="256"/>
      <c r="O15" s="257"/>
      <c r="P15" s="244">
        <f t="shared" si="1"/>
        <v>0</v>
      </c>
      <c r="Q15" s="241"/>
      <c r="R15" s="242"/>
      <c r="S15" s="239"/>
      <c r="T15" s="255"/>
      <c r="U15" s="256"/>
      <c r="V15" s="257"/>
      <c r="W15" s="244">
        <f t="shared" si="2"/>
        <v>0</v>
      </c>
      <c r="X15" s="241"/>
      <c r="Y15" s="243"/>
      <c r="AA15" s="259">
        <f t="shared" si="3"/>
        <v>0</v>
      </c>
      <c r="AB15" s="259">
        <f t="shared" si="3"/>
        <v>0</v>
      </c>
      <c r="AC15" s="259">
        <f t="shared" si="3"/>
        <v>0</v>
      </c>
    </row>
    <row r="16" spans="1:29" s="258" customFormat="1" ht="12.75">
      <c r="A16" s="266"/>
      <c r="B16" s="267"/>
      <c r="C16" s="268"/>
      <c r="D16" s="254"/>
      <c r="E16" s="239"/>
      <c r="F16" s="255"/>
      <c r="G16" s="256"/>
      <c r="H16" s="257"/>
      <c r="I16" s="244">
        <f t="shared" si="0"/>
        <v>0</v>
      </c>
      <c r="J16" s="241"/>
      <c r="K16" s="242"/>
      <c r="L16" s="239"/>
      <c r="M16" s="255"/>
      <c r="N16" s="256"/>
      <c r="O16" s="257"/>
      <c r="P16" s="244">
        <f t="shared" si="1"/>
        <v>0</v>
      </c>
      <c r="Q16" s="241"/>
      <c r="R16" s="242"/>
      <c r="S16" s="239"/>
      <c r="T16" s="255"/>
      <c r="U16" s="256"/>
      <c r="V16" s="257"/>
      <c r="W16" s="244">
        <f t="shared" si="2"/>
        <v>0</v>
      </c>
      <c r="X16" s="241"/>
      <c r="Y16" s="243"/>
      <c r="AA16" s="259">
        <f t="shared" si="3"/>
        <v>0</v>
      </c>
      <c r="AB16" s="259">
        <f t="shared" si="3"/>
        <v>0</v>
      </c>
      <c r="AC16" s="259">
        <f t="shared" si="3"/>
        <v>0</v>
      </c>
    </row>
    <row r="17" spans="1:29" s="258" customFormat="1" ht="12.75">
      <c r="A17" s="266"/>
      <c r="B17" s="267"/>
      <c r="C17" s="268"/>
      <c r="D17" s="254"/>
      <c r="E17" s="239"/>
      <c r="F17" s="255"/>
      <c r="G17" s="256"/>
      <c r="H17" s="257"/>
      <c r="I17" s="244">
        <f t="shared" si="0"/>
        <v>0</v>
      </c>
      <c r="J17" s="241"/>
      <c r="K17" s="242"/>
      <c r="L17" s="239"/>
      <c r="M17" s="255"/>
      <c r="N17" s="256"/>
      <c r="O17" s="257"/>
      <c r="P17" s="244">
        <f t="shared" si="1"/>
        <v>0</v>
      </c>
      <c r="Q17" s="241"/>
      <c r="R17" s="242"/>
      <c r="S17" s="239"/>
      <c r="T17" s="255"/>
      <c r="U17" s="256"/>
      <c r="V17" s="257"/>
      <c r="W17" s="244">
        <f t="shared" si="2"/>
        <v>0</v>
      </c>
      <c r="X17" s="241"/>
      <c r="Y17" s="243"/>
      <c r="AA17" s="259">
        <f t="shared" si="3"/>
        <v>0</v>
      </c>
      <c r="AB17" s="259">
        <f t="shared" si="3"/>
        <v>0</v>
      </c>
      <c r="AC17" s="259">
        <f t="shared" si="3"/>
        <v>0</v>
      </c>
    </row>
    <row r="18" spans="1:29" s="258" customFormat="1" ht="12.75">
      <c r="A18" s="266"/>
      <c r="B18" s="267"/>
      <c r="C18" s="268"/>
      <c r="D18" s="254"/>
      <c r="E18" s="239"/>
      <c r="F18" s="255"/>
      <c r="G18" s="256"/>
      <c r="H18" s="257"/>
      <c r="I18" s="244">
        <f t="shared" si="0"/>
        <v>0</v>
      </c>
      <c r="J18" s="241"/>
      <c r="K18" s="242"/>
      <c r="L18" s="239"/>
      <c r="M18" s="255"/>
      <c r="N18" s="256"/>
      <c r="O18" s="257"/>
      <c r="P18" s="244">
        <f t="shared" si="1"/>
        <v>0</v>
      </c>
      <c r="Q18" s="241"/>
      <c r="R18" s="242"/>
      <c r="S18" s="239"/>
      <c r="T18" s="255"/>
      <c r="U18" s="256"/>
      <c r="V18" s="257"/>
      <c r="W18" s="244">
        <f t="shared" si="2"/>
        <v>0</v>
      </c>
      <c r="X18" s="241"/>
      <c r="Y18" s="243"/>
      <c r="AA18" s="259">
        <f t="shared" si="3"/>
        <v>0</v>
      </c>
      <c r="AB18" s="259">
        <f t="shared" si="3"/>
        <v>0</v>
      </c>
      <c r="AC18" s="259">
        <f t="shared" si="3"/>
        <v>0</v>
      </c>
    </row>
    <row r="19" spans="1:29" s="258" customFormat="1" ht="12.75">
      <c r="A19" s="266"/>
      <c r="B19" s="267"/>
      <c r="C19" s="268"/>
      <c r="D19" s="260"/>
      <c r="E19" s="239"/>
      <c r="F19" s="255"/>
      <c r="G19" s="256"/>
      <c r="H19" s="257"/>
      <c r="I19" s="244">
        <f t="shared" si="0"/>
        <v>0</v>
      </c>
      <c r="J19" s="241"/>
      <c r="K19" s="242"/>
      <c r="L19" s="239"/>
      <c r="M19" s="255"/>
      <c r="N19" s="256"/>
      <c r="O19" s="257"/>
      <c r="P19" s="244">
        <f t="shared" si="1"/>
        <v>0</v>
      </c>
      <c r="Q19" s="241"/>
      <c r="R19" s="242"/>
      <c r="S19" s="239"/>
      <c r="T19" s="255"/>
      <c r="U19" s="256"/>
      <c r="V19" s="257"/>
      <c r="W19" s="244">
        <f t="shared" si="2"/>
        <v>0</v>
      </c>
      <c r="X19" s="241"/>
      <c r="Y19" s="243"/>
      <c r="AA19" s="261">
        <f t="shared" si="3"/>
        <v>0</v>
      </c>
      <c r="AB19" s="261">
        <f t="shared" si="3"/>
        <v>0</v>
      </c>
      <c r="AC19" s="261">
        <f t="shared" si="3"/>
        <v>0</v>
      </c>
    </row>
    <row r="20" spans="1:29" ht="14.25" thickBot="1">
      <c r="A20" s="67"/>
      <c r="B20" s="28"/>
      <c r="C20" s="177" t="s">
        <v>6</v>
      </c>
      <c r="D20" s="176"/>
      <c r="E20" s="996"/>
      <c r="F20" s="997"/>
      <c r="G20" s="997"/>
      <c r="H20" s="997"/>
      <c r="I20" s="63">
        <f>SUM(I12:I19)</f>
        <v>0</v>
      </c>
      <c r="J20" s="63">
        <f>SUM(J12:J19)</f>
        <v>0</v>
      </c>
      <c r="K20" s="63">
        <f>SUM(K12:K19)</f>
        <v>0</v>
      </c>
      <c r="L20" s="957"/>
      <c r="M20" s="958"/>
      <c r="N20" s="958"/>
      <c r="O20" s="959"/>
      <c r="P20" s="63">
        <f>SUM(P12:P19)</f>
        <v>0</v>
      </c>
      <c r="Q20" s="63">
        <f>SUM(Q12:Q19)</f>
        <v>0</v>
      </c>
      <c r="R20" s="63">
        <f>SUM(R12:R19)</f>
        <v>0</v>
      </c>
      <c r="S20" s="996"/>
      <c r="T20" s="997"/>
      <c r="U20" s="997"/>
      <c r="V20" s="997"/>
      <c r="W20" s="63">
        <f>SUM(W12:W19)</f>
        <v>0</v>
      </c>
      <c r="X20" s="63">
        <f>SUM(X12:X19)</f>
        <v>0</v>
      </c>
      <c r="Y20" s="36">
        <f>SUM(Y12:Y19)</f>
        <v>0</v>
      </c>
      <c r="AA20" s="76">
        <f>SUM(AA12:AA19)</f>
        <v>0</v>
      </c>
      <c r="AB20" s="76">
        <f>SUM(AB12:AB19)</f>
        <v>0</v>
      </c>
      <c r="AC20" s="76">
        <f>SUM(AC12:AC19)</f>
        <v>0</v>
      </c>
    </row>
    <row r="21" spans="1:29" ht="12.75">
      <c r="A21" s="27"/>
      <c r="B21" s="29"/>
      <c r="C21" s="30"/>
      <c r="D21" s="30"/>
      <c r="E21" s="998"/>
      <c r="F21" s="999"/>
      <c r="G21" s="999"/>
      <c r="H21" s="999"/>
      <c r="I21" s="999"/>
      <c r="J21" s="77"/>
      <c r="K21" s="78"/>
      <c r="L21" s="989"/>
      <c r="M21" s="990"/>
      <c r="N21" s="990"/>
      <c r="O21" s="990"/>
      <c r="P21" s="991"/>
      <c r="Q21" s="77"/>
      <c r="R21" s="79"/>
      <c r="S21" s="998"/>
      <c r="T21" s="999"/>
      <c r="U21" s="999"/>
      <c r="V21" s="999"/>
      <c r="W21" s="999"/>
      <c r="X21" s="77"/>
      <c r="Y21" s="79"/>
      <c r="AA21" s="83"/>
      <c r="AB21" s="83"/>
      <c r="AC21" s="88"/>
    </row>
    <row r="22" spans="1:29" ht="13.5">
      <c r="A22" s="178" t="s">
        <v>7</v>
      </c>
      <c r="B22" s="179" t="s">
        <v>8</v>
      </c>
      <c r="C22" s="180"/>
      <c r="D22" s="180"/>
      <c r="E22" s="1013" t="s">
        <v>322</v>
      </c>
      <c r="F22" s="1014"/>
      <c r="G22" s="1014"/>
      <c r="H22" s="1014"/>
      <c r="I22" s="64"/>
      <c r="J22" s="64"/>
      <c r="K22" s="80"/>
      <c r="L22" s="1013" t="s">
        <v>322</v>
      </c>
      <c r="M22" s="1014"/>
      <c r="N22" s="1014"/>
      <c r="O22" s="1014"/>
      <c r="P22" s="64"/>
      <c r="Q22" s="64"/>
      <c r="R22" s="80"/>
      <c r="S22" s="1013" t="s">
        <v>322</v>
      </c>
      <c r="T22" s="1014"/>
      <c r="U22" s="1014"/>
      <c r="V22" s="1014"/>
      <c r="W22" s="64"/>
      <c r="X22" s="64"/>
      <c r="Y22" s="81"/>
      <c r="AA22" s="75">
        <f aca="true" t="shared" si="4" ref="AA22:AC24">I22+P22+W22</f>
        <v>0</v>
      </c>
      <c r="AB22" s="75">
        <f t="shared" si="4"/>
        <v>0</v>
      </c>
      <c r="AC22" s="74">
        <f t="shared" si="4"/>
        <v>0</v>
      </c>
    </row>
    <row r="23" spans="1:29" s="258" customFormat="1" ht="12.75">
      <c r="A23" s="269"/>
      <c r="B23" s="270"/>
      <c r="C23" s="268"/>
      <c r="D23" s="268"/>
      <c r="E23" s="1013" t="s">
        <v>323</v>
      </c>
      <c r="F23" s="1014"/>
      <c r="G23" s="1014"/>
      <c r="H23" s="1014"/>
      <c r="I23" s="207"/>
      <c r="J23" s="207"/>
      <c r="K23" s="208"/>
      <c r="L23" s="1013" t="s">
        <v>323</v>
      </c>
      <c r="M23" s="1014"/>
      <c r="N23" s="1014"/>
      <c r="O23" s="1014"/>
      <c r="P23" s="207"/>
      <c r="Q23" s="207"/>
      <c r="R23" s="208"/>
      <c r="S23" s="1013" t="s">
        <v>323</v>
      </c>
      <c r="T23" s="1014"/>
      <c r="U23" s="1014"/>
      <c r="V23" s="1014"/>
      <c r="W23" s="207"/>
      <c r="X23" s="207"/>
      <c r="Y23" s="209"/>
      <c r="AA23" s="261">
        <f t="shared" si="4"/>
        <v>0</v>
      </c>
      <c r="AB23" s="261">
        <f t="shared" si="4"/>
        <v>0</v>
      </c>
      <c r="AC23" s="261">
        <f t="shared" si="4"/>
        <v>0</v>
      </c>
    </row>
    <row r="24" spans="1:29" ht="14.25" thickBot="1">
      <c r="A24" s="184"/>
      <c r="B24" s="185"/>
      <c r="C24" s="177" t="s">
        <v>324</v>
      </c>
      <c r="D24" s="176"/>
      <c r="E24" s="986"/>
      <c r="F24" s="987"/>
      <c r="G24" s="987"/>
      <c r="H24" s="988"/>
      <c r="I24" s="63">
        <f>SUM(I22:I23)</f>
        <v>0</v>
      </c>
      <c r="J24" s="63">
        <f>SUM(J22:J23)</f>
        <v>0</v>
      </c>
      <c r="K24" s="63">
        <f>SUM(K22:K23)</f>
        <v>0</v>
      </c>
      <c r="L24" s="986"/>
      <c r="M24" s="987"/>
      <c r="N24" s="987"/>
      <c r="O24" s="988"/>
      <c r="P24" s="63">
        <f>SUM(P22:P23)</f>
        <v>0</v>
      </c>
      <c r="Q24" s="63">
        <f>SUM(Q22:Q23)</f>
        <v>0</v>
      </c>
      <c r="R24" s="63">
        <f>SUM(R22:R23)</f>
        <v>0</v>
      </c>
      <c r="S24" s="986"/>
      <c r="T24" s="987"/>
      <c r="U24" s="987"/>
      <c r="V24" s="988"/>
      <c r="W24" s="63">
        <f>SUM(W22:W23)</f>
        <v>0</v>
      </c>
      <c r="X24" s="63">
        <f>SUM(X22:X23)</f>
        <v>0</v>
      </c>
      <c r="Y24" s="36">
        <f>SUM(Y22:Y23)</f>
        <v>0</v>
      </c>
      <c r="AA24" s="82">
        <f t="shared" si="4"/>
        <v>0</v>
      </c>
      <c r="AB24" s="82">
        <f t="shared" si="4"/>
        <v>0</v>
      </c>
      <c r="AC24" s="76">
        <f t="shared" si="4"/>
        <v>0</v>
      </c>
    </row>
    <row r="25" spans="1:29" ht="13.5">
      <c r="A25" s="181"/>
      <c r="B25" s="182"/>
      <c r="C25" s="183"/>
      <c r="D25" s="183"/>
      <c r="E25" s="998"/>
      <c r="F25" s="999"/>
      <c r="G25" s="999"/>
      <c r="H25" s="999"/>
      <c r="I25" s="999"/>
      <c r="J25" s="77"/>
      <c r="K25" s="78"/>
      <c r="L25" s="989"/>
      <c r="M25" s="990"/>
      <c r="N25" s="990"/>
      <c r="O25" s="990"/>
      <c r="P25" s="991"/>
      <c r="Q25" s="77"/>
      <c r="R25" s="79"/>
      <c r="S25" s="998"/>
      <c r="T25" s="999"/>
      <c r="U25" s="999"/>
      <c r="V25" s="999"/>
      <c r="W25" s="999"/>
      <c r="X25" s="77"/>
      <c r="Y25" s="79"/>
      <c r="AA25" s="83"/>
      <c r="AB25" s="83"/>
      <c r="AC25" s="83"/>
    </row>
    <row r="26" spans="1:29" ht="13.5">
      <c r="A26" s="178" t="s">
        <v>9</v>
      </c>
      <c r="B26" s="179" t="s">
        <v>89</v>
      </c>
      <c r="C26" s="180"/>
      <c r="D26" s="180"/>
      <c r="E26" s="193" t="s">
        <v>325</v>
      </c>
      <c r="F26" s="194" t="s">
        <v>326</v>
      </c>
      <c r="G26" s="1008"/>
      <c r="H26" s="1008"/>
      <c r="I26" s="195"/>
      <c r="J26" s="195"/>
      <c r="K26" s="196"/>
      <c r="L26" s="193" t="s">
        <v>325</v>
      </c>
      <c r="M26" s="194" t="s">
        <v>326</v>
      </c>
      <c r="N26" s="1008"/>
      <c r="O26" s="1008"/>
      <c r="P26" s="195"/>
      <c r="Q26" s="195"/>
      <c r="R26" s="197"/>
      <c r="S26" s="193" t="s">
        <v>325</v>
      </c>
      <c r="T26" s="194" t="s">
        <v>326</v>
      </c>
      <c r="U26" s="1008"/>
      <c r="V26" s="1008"/>
      <c r="W26" s="195"/>
      <c r="X26" s="195"/>
      <c r="Y26" s="197"/>
      <c r="AA26" s="84"/>
      <c r="AB26" s="84"/>
      <c r="AC26" s="84"/>
    </row>
    <row r="27" spans="1:29" s="258" customFormat="1" ht="12.75">
      <c r="A27" s="266"/>
      <c r="B27" s="267"/>
      <c r="C27" s="268"/>
      <c r="D27" s="260"/>
      <c r="E27" s="234"/>
      <c r="F27" s="235"/>
      <c r="G27" s="995"/>
      <c r="H27" s="995"/>
      <c r="I27" s="236">
        <f>F27*E27</f>
        <v>0</v>
      </c>
      <c r="J27" s="207"/>
      <c r="K27" s="208"/>
      <c r="L27" s="234"/>
      <c r="M27" s="235"/>
      <c r="N27" s="995"/>
      <c r="O27" s="995"/>
      <c r="P27" s="236">
        <f>M27*L27</f>
        <v>0</v>
      </c>
      <c r="Q27" s="207"/>
      <c r="R27" s="208"/>
      <c r="S27" s="234"/>
      <c r="T27" s="235"/>
      <c r="U27" s="995"/>
      <c r="V27" s="995"/>
      <c r="W27" s="236">
        <f>T27*S27</f>
        <v>0</v>
      </c>
      <c r="X27" s="207"/>
      <c r="Y27" s="209"/>
      <c r="AA27" s="262">
        <f aca="true" t="shared" si="5" ref="AA27:AC29">I27+P27+W27</f>
        <v>0</v>
      </c>
      <c r="AB27" s="262">
        <f t="shared" si="5"/>
        <v>0</v>
      </c>
      <c r="AC27" s="261">
        <f t="shared" si="5"/>
        <v>0</v>
      </c>
    </row>
    <row r="28" spans="1:29" s="258" customFormat="1" ht="12.75">
      <c r="A28" s="266"/>
      <c r="B28" s="267"/>
      <c r="C28" s="268"/>
      <c r="D28" s="260"/>
      <c r="E28" s="234"/>
      <c r="F28" s="235"/>
      <c r="G28" s="995"/>
      <c r="H28" s="995"/>
      <c r="I28" s="236">
        <f>F28*E28</f>
        <v>0</v>
      </c>
      <c r="J28" s="207"/>
      <c r="K28" s="208"/>
      <c r="L28" s="234"/>
      <c r="M28" s="235"/>
      <c r="N28" s="995"/>
      <c r="O28" s="995"/>
      <c r="P28" s="236">
        <f>M28*L28</f>
        <v>0</v>
      </c>
      <c r="Q28" s="207"/>
      <c r="R28" s="208"/>
      <c r="S28" s="234"/>
      <c r="T28" s="235"/>
      <c r="U28" s="995"/>
      <c r="V28" s="995"/>
      <c r="W28" s="236">
        <f>T28*S28</f>
        <v>0</v>
      </c>
      <c r="X28" s="207"/>
      <c r="Y28" s="209"/>
      <c r="AA28" s="262">
        <f>I28+P28+W28</f>
        <v>0</v>
      </c>
      <c r="AB28" s="262">
        <f>J28+Q28+X28</f>
        <v>0</v>
      </c>
      <c r="AC28" s="261">
        <f>K28+R28+Y28</f>
        <v>0</v>
      </c>
    </row>
    <row r="29" spans="1:29" ht="14.25" thickBot="1">
      <c r="A29" s="184"/>
      <c r="B29" s="185"/>
      <c r="C29" s="177" t="s">
        <v>147</v>
      </c>
      <c r="D29" s="176"/>
      <c r="E29" s="986"/>
      <c r="F29" s="987"/>
      <c r="G29" s="987"/>
      <c r="H29" s="988"/>
      <c r="I29" s="63">
        <f>SUM(I27:I28)</f>
        <v>0</v>
      </c>
      <c r="J29" s="63">
        <f>SUM(J27:J28)</f>
        <v>0</v>
      </c>
      <c r="K29" s="63">
        <f>SUM(K27:K28)</f>
        <v>0</v>
      </c>
      <c r="L29" s="986"/>
      <c r="M29" s="987"/>
      <c r="N29" s="987"/>
      <c r="O29" s="988"/>
      <c r="P29" s="63">
        <f>SUM(P27:P28)</f>
        <v>0</v>
      </c>
      <c r="Q29" s="63">
        <f>SUM(Q27:Q28)</f>
        <v>0</v>
      </c>
      <c r="R29" s="63">
        <f>SUM(R27:R28)</f>
        <v>0</v>
      </c>
      <c r="S29" s="986"/>
      <c r="T29" s="987"/>
      <c r="U29" s="987"/>
      <c r="V29" s="988"/>
      <c r="W29" s="63">
        <f>SUM(W27:W28)</f>
        <v>0</v>
      </c>
      <c r="X29" s="63">
        <f>SUM(X27:X28)</f>
        <v>0</v>
      </c>
      <c r="Y29" s="36">
        <f>SUM(Y27:Y28)</f>
        <v>0</v>
      </c>
      <c r="AA29" s="82">
        <f>I29+P29+W29</f>
        <v>0</v>
      </c>
      <c r="AB29" s="82">
        <f t="shared" si="5"/>
        <v>0</v>
      </c>
      <c r="AC29" s="76">
        <f t="shared" si="5"/>
        <v>0</v>
      </c>
    </row>
    <row r="30" spans="1:29" ht="13.5">
      <c r="A30" s="181"/>
      <c r="B30" s="182"/>
      <c r="C30" s="183"/>
      <c r="D30" s="183"/>
      <c r="E30" s="998"/>
      <c r="F30" s="999"/>
      <c r="G30" s="999"/>
      <c r="H30" s="999"/>
      <c r="I30" s="999"/>
      <c r="J30" s="77"/>
      <c r="K30" s="78"/>
      <c r="L30" s="989"/>
      <c r="M30" s="990"/>
      <c r="N30" s="990"/>
      <c r="O30" s="990"/>
      <c r="P30" s="991"/>
      <c r="Q30" s="77"/>
      <c r="R30" s="79"/>
      <c r="S30" s="998"/>
      <c r="T30" s="999"/>
      <c r="U30" s="999"/>
      <c r="V30" s="999"/>
      <c r="W30" s="999"/>
      <c r="X30" s="77"/>
      <c r="Y30" s="79"/>
      <c r="AA30" s="86"/>
      <c r="AB30" s="86"/>
      <c r="AC30" s="86"/>
    </row>
    <row r="31" spans="1:29" ht="13.5">
      <c r="A31" s="178" t="s">
        <v>11</v>
      </c>
      <c r="B31" s="179" t="s">
        <v>61</v>
      </c>
      <c r="C31" s="180"/>
      <c r="D31" s="180"/>
      <c r="E31" s="193" t="s">
        <v>16</v>
      </c>
      <c r="F31" s="194" t="s">
        <v>120</v>
      </c>
      <c r="G31" s="1008"/>
      <c r="H31" s="1008"/>
      <c r="I31" s="195"/>
      <c r="J31" s="195"/>
      <c r="K31" s="196"/>
      <c r="L31" s="193" t="s">
        <v>16</v>
      </c>
      <c r="M31" s="194" t="s">
        <v>120</v>
      </c>
      <c r="N31" s="1008"/>
      <c r="O31" s="1008"/>
      <c r="P31" s="195"/>
      <c r="Q31" s="195"/>
      <c r="R31" s="197"/>
      <c r="S31" s="193" t="s">
        <v>16</v>
      </c>
      <c r="T31" s="194" t="s">
        <v>120</v>
      </c>
      <c r="U31" s="1008"/>
      <c r="V31" s="1008"/>
      <c r="W31" s="195"/>
      <c r="X31" s="195"/>
      <c r="Y31" s="197"/>
      <c r="AA31" s="87"/>
      <c r="AB31" s="87"/>
      <c r="AC31" s="87"/>
    </row>
    <row r="32" spans="1:29" s="258" customFormat="1" ht="12.75">
      <c r="A32" s="1011"/>
      <c r="B32" s="1012"/>
      <c r="C32" s="271"/>
      <c r="D32" s="263"/>
      <c r="E32" s="239"/>
      <c r="F32" s="240"/>
      <c r="G32" s="995"/>
      <c r="H32" s="995"/>
      <c r="I32" s="237">
        <f>F32*E32</f>
        <v>0</v>
      </c>
      <c r="J32" s="207"/>
      <c r="K32" s="208"/>
      <c r="L32" s="239"/>
      <c r="M32" s="240"/>
      <c r="N32" s="995"/>
      <c r="O32" s="995"/>
      <c r="P32" s="237">
        <f>M32*L32</f>
        <v>0</v>
      </c>
      <c r="Q32" s="207"/>
      <c r="R32" s="208"/>
      <c r="S32" s="239"/>
      <c r="T32" s="240"/>
      <c r="U32" s="995"/>
      <c r="V32" s="995"/>
      <c r="W32" s="237">
        <f>T32*S32</f>
        <v>0</v>
      </c>
      <c r="X32" s="207"/>
      <c r="Y32" s="209"/>
      <c r="AA32" s="261">
        <f>I32+P32+W32</f>
        <v>0</v>
      </c>
      <c r="AB32" s="261">
        <f aca="true" t="shared" si="6" ref="AB32:AC35">J32+Q32+X32</f>
        <v>0</v>
      </c>
      <c r="AC32" s="261">
        <f t="shared" si="6"/>
        <v>0</v>
      </c>
    </row>
    <row r="33" spans="1:29" s="258" customFormat="1" ht="12.75">
      <c r="A33" s="266"/>
      <c r="B33" s="267"/>
      <c r="C33" s="272"/>
      <c r="D33" s="263"/>
      <c r="E33" s="239"/>
      <c r="F33" s="240"/>
      <c r="G33" s="995"/>
      <c r="H33" s="995"/>
      <c r="I33" s="237">
        <f>F33*E33</f>
        <v>0</v>
      </c>
      <c r="J33" s="207"/>
      <c r="K33" s="208"/>
      <c r="L33" s="239"/>
      <c r="M33" s="240"/>
      <c r="N33" s="995"/>
      <c r="O33" s="995"/>
      <c r="P33" s="237">
        <f>M33*L33</f>
        <v>0</v>
      </c>
      <c r="Q33" s="207"/>
      <c r="R33" s="208"/>
      <c r="S33" s="239"/>
      <c r="T33" s="240"/>
      <c r="U33" s="995"/>
      <c r="V33" s="995"/>
      <c r="W33" s="237">
        <f>T33*S33</f>
        <v>0</v>
      </c>
      <c r="X33" s="207"/>
      <c r="Y33" s="209"/>
      <c r="AA33" s="259">
        <f>I33+P33+W33</f>
        <v>0</v>
      </c>
      <c r="AB33" s="259">
        <f t="shared" si="6"/>
        <v>0</v>
      </c>
      <c r="AC33" s="259">
        <f t="shared" si="6"/>
        <v>0</v>
      </c>
    </row>
    <row r="34" spans="1:29" s="258" customFormat="1" ht="12.75">
      <c r="A34" s="1009"/>
      <c r="B34" s="1010"/>
      <c r="C34" s="272"/>
      <c r="D34" s="264"/>
      <c r="E34" s="239"/>
      <c r="F34" s="240"/>
      <c r="G34" s="995"/>
      <c r="H34" s="995"/>
      <c r="I34" s="237">
        <f>F34*E34</f>
        <v>0</v>
      </c>
      <c r="J34" s="207"/>
      <c r="K34" s="208"/>
      <c r="L34" s="239"/>
      <c r="M34" s="240"/>
      <c r="N34" s="995"/>
      <c r="O34" s="995"/>
      <c r="P34" s="237">
        <f>M34*L34</f>
        <v>0</v>
      </c>
      <c r="Q34" s="207"/>
      <c r="R34" s="208"/>
      <c r="S34" s="239"/>
      <c r="T34" s="240"/>
      <c r="U34" s="995"/>
      <c r="V34" s="995"/>
      <c r="W34" s="237">
        <f>T34*S34</f>
        <v>0</v>
      </c>
      <c r="X34" s="207"/>
      <c r="Y34" s="209"/>
      <c r="AA34" s="265">
        <f>I34+P34+W34</f>
        <v>0</v>
      </c>
      <c r="AB34" s="265">
        <f t="shared" si="6"/>
        <v>0</v>
      </c>
      <c r="AC34" s="261">
        <f t="shared" si="6"/>
        <v>0</v>
      </c>
    </row>
    <row r="35" spans="1:29" ht="14.25" thickBot="1">
      <c r="A35" s="184"/>
      <c r="B35" s="185"/>
      <c r="C35" s="177" t="s">
        <v>12</v>
      </c>
      <c r="D35" s="176"/>
      <c r="E35" s="996"/>
      <c r="F35" s="997"/>
      <c r="G35" s="997"/>
      <c r="H35" s="997"/>
      <c r="I35" s="63">
        <f>SUM(I32:I34)</f>
        <v>0</v>
      </c>
      <c r="J35" s="63">
        <f>SUM(J32:J34)</f>
        <v>0</v>
      </c>
      <c r="K35" s="63">
        <f>SUM(K32:K34)</f>
        <v>0</v>
      </c>
      <c r="L35" s="957"/>
      <c r="M35" s="958"/>
      <c r="N35" s="958"/>
      <c r="O35" s="959"/>
      <c r="P35" s="63">
        <f>SUM(P32:P34)</f>
        <v>0</v>
      </c>
      <c r="Q35" s="63">
        <f>SUM(Q32:Q34)</f>
        <v>0</v>
      </c>
      <c r="R35" s="63">
        <f>SUM(R32:R34)</f>
        <v>0</v>
      </c>
      <c r="S35" s="996"/>
      <c r="T35" s="997"/>
      <c r="U35" s="997"/>
      <c r="V35" s="997"/>
      <c r="W35" s="63">
        <f>SUM(W32:W34)</f>
        <v>0</v>
      </c>
      <c r="X35" s="63">
        <f>SUM(X32:X34)</f>
        <v>0</v>
      </c>
      <c r="Y35" s="36">
        <f>SUM(Y32:Y34)</f>
        <v>0</v>
      </c>
      <c r="AA35" s="82">
        <f>I35+P35+W35</f>
        <v>0</v>
      </c>
      <c r="AB35" s="82">
        <f t="shared" si="6"/>
        <v>0</v>
      </c>
      <c r="AC35" s="76">
        <f t="shared" si="6"/>
        <v>0</v>
      </c>
    </row>
    <row r="36" spans="1:29" ht="13.5">
      <c r="A36" s="181"/>
      <c r="B36" s="186"/>
      <c r="C36" s="183"/>
      <c r="D36" s="183"/>
      <c r="E36" s="998"/>
      <c r="F36" s="999"/>
      <c r="G36" s="999"/>
      <c r="H36" s="999"/>
      <c r="I36" s="999"/>
      <c r="J36" s="77"/>
      <c r="K36" s="78"/>
      <c r="L36" s="989"/>
      <c r="M36" s="990"/>
      <c r="N36" s="990"/>
      <c r="O36" s="990"/>
      <c r="P36" s="991"/>
      <c r="Q36" s="77"/>
      <c r="R36" s="79"/>
      <c r="S36" s="998"/>
      <c r="T36" s="999"/>
      <c r="U36" s="999"/>
      <c r="V36" s="999"/>
      <c r="W36" s="999"/>
      <c r="X36" s="77"/>
      <c r="Y36" s="79"/>
      <c r="AA36" s="88"/>
      <c r="AB36" s="88"/>
      <c r="AC36" s="88"/>
    </row>
    <row r="37" spans="1:29" ht="12.75">
      <c r="A37" s="178" t="s">
        <v>0</v>
      </c>
      <c r="B37" s="179" t="s">
        <v>20</v>
      </c>
      <c r="C37" s="179"/>
      <c r="D37" s="179"/>
      <c r="E37" s="193" t="s">
        <v>327</v>
      </c>
      <c r="F37" s="194" t="s">
        <v>328</v>
      </c>
      <c r="G37" s="1008"/>
      <c r="H37" s="1008"/>
      <c r="I37" s="198"/>
      <c r="J37" s="199"/>
      <c r="K37" s="200"/>
      <c r="L37" s="193" t="s">
        <v>327</v>
      </c>
      <c r="M37" s="194" t="s">
        <v>328</v>
      </c>
      <c r="N37" s="1008"/>
      <c r="O37" s="1008"/>
      <c r="P37" s="198"/>
      <c r="Q37" s="199"/>
      <c r="R37" s="201"/>
      <c r="S37" s="193" t="s">
        <v>327</v>
      </c>
      <c r="T37" s="194" t="s">
        <v>328</v>
      </c>
      <c r="U37" s="1008"/>
      <c r="V37" s="1008"/>
      <c r="W37" s="198"/>
      <c r="X37" s="199"/>
      <c r="Y37" s="201"/>
      <c r="AA37" s="74"/>
      <c r="AB37" s="74"/>
      <c r="AC37" s="74"/>
    </row>
    <row r="38" spans="1:29" s="258" customFormat="1" ht="12.75">
      <c r="A38" s="1004"/>
      <c r="B38" s="1005"/>
      <c r="C38" s="271"/>
      <c r="D38" s="263"/>
      <c r="E38" s="239"/>
      <c r="F38" s="240"/>
      <c r="G38" s="995"/>
      <c r="H38" s="995"/>
      <c r="I38" s="237">
        <f>F38*E38</f>
        <v>0</v>
      </c>
      <c r="J38" s="241"/>
      <c r="K38" s="242"/>
      <c r="L38" s="239"/>
      <c r="M38" s="240"/>
      <c r="N38" s="995"/>
      <c r="O38" s="995"/>
      <c r="P38" s="237">
        <f>M38*L38</f>
        <v>0</v>
      </c>
      <c r="Q38" s="241"/>
      <c r="R38" s="242"/>
      <c r="S38" s="239"/>
      <c r="T38" s="240"/>
      <c r="U38" s="995"/>
      <c r="V38" s="995"/>
      <c r="W38" s="237">
        <f>T38*S38</f>
        <v>0</v>
      </c>
      <c r="X38" s="241"/>
      <c r="Y38" s="243"/>
      <c r="AA38" s="259">
        <f>I38+P38+W38</f>
        <v>0</v>
      </c>
      <c r="AB38" s="259">
        <f aca="true" t="shared" si="7" ref="AB38:AC40">J38+Q38+X38</f>
        <v>0</v>
      </c>
      <c r="AC38" s="259">
        <f t="shared" si="7"/>
        <v>0</v>
      </c>
    </row>
    <row r="39" spans="1:29" s="258" customFormat="1" ht="12.75">
      <c r="A39" s="1006"/>
      <c r="B39" s="1007"/>
      <c r="C39" s="272"/>
      <c r="D39" s="264"/>
      <c r="E39" s="239"/>
      <c r="F39" s="240"/>
      <c r="G39" s="995"/>
      <c r="H39" s="995"/>
      <c r="I39" s="237">
        <f>F39*E39</f>
        <v>0</v>
      </c>
      <c r="J39" s="241"/>
      <c r="K39" s="242"/>
      <c r="L39" s="239"/>
      <c r="M39" s="240"/>
      <c r="N39" s="995"/>
      <c r="O39" s="995"/>
      <c r="P39" s="237">
        <f>M39*L39</f>
        <v>0</v>
      </c>
      <c r="Q39" s="241"/>
      <c r="R39" s="242"/>
      <c r="S39" s="239"/>
      <c r="T39" s="240"/>
      <c r="U39" s="995"/>
      <c r="V39" s="995"/>
      <c r="W39" s="237">
        <f>T39*S39</f>
        <v>0</v>
      </c>
      <c r="X39" s="241"/>
      <c r="Y39" s="243"/>
      <c r="AA39" s="259">
        <f>I39+P39+W39</f>
        <v>0</v>
      </c>
      <c r="AB39" s="259">
        <f t="shared" si="7"/>
        <v>0</v>
      </c>
      <c r="AC39" s="259">
        <f t="shared" si="7"/>
        <v>0</v>
      </c>
    </row>
    <row r="40" spans="1:29" s="258" customFormat="1" ht="12.75">
      <c r="A40" s="273"/>
      <c r="B40" s="270"/>
      <c r="C40" s="272"/>
      <c r="D40" s="263"/>
      <c r="E40" s="239"/>
      <c r="F40" s="240"/>
      <c r="G40" s="995"/>
      <c r="H40" s="995"/>
      <c r="I40" s="237">
        <f>F40*E40</f>
        <v>0</v>
      </c>
      <c r="J40" s="241"/>
      <c r="K40" s="242"/>
      <c r="L40" s="239"/>
      <c r="M40" s="240"/>
      <c r="N40" s="995"/>
      <c r="O40" s="995"/>
      <c r="P40" s="237">
        <f>M40*L40</f>
        <v>0</v>
      </c>
      <c r="Q40" s="241"/>
      <c r="R40" s="242"/>
      <c r="S40" s="239"/>
      <c r="T40" s="240"/>
      <c r="U40" s="995"/>
      <c r="V40" s="995"/>
      <c r="W40" s="237">
        <f>T40*S40</f>
        <v>0</v>
      </c>
      <c r="X40" s="241"/>
      <c r="Y40" s="243"/>
      <c r="AA40" s="265">
        <f>I40+P40+W40</f>
        <v>0</v>
      </c>
      <c r="AB40" s="261">
        <f t="shared" si="7"/>
        <v>0</v>
      </c>
      <c r="AC40" s="265">
        <f t="shared" si="7"/>
        <v>0</v>
      </c>
    </row>
    <row r="41" spans="1:29" ht="14.25" thickBot="1">
      <c r="A41" s="184"/>
      <c r="B41" s="185"/>
      <c r="C41" s="177" t="s">
        <v>1</v>
      </c>
      <c r="D41" s="176"/>
      <c r="E41" s="996"/>
      <c r="F41" s="997"/>
      <c r="G41" s="997"/>
      <c r="H41" s="997"/>
      <c r="I41" s="63">
        <f>SUM(I38:I40)</f>
        <v>0</v>
      </c>
      <c r="J41" s="73">
        <f>SUM(J38:J40)</f>
        <v>0</v>
      </c>
      <c r="K41" s="73">
        <f>SUM(K38:K40)</f>
        <v>0</v>
      </c>
      <c r="L41" s="996"/>
      <c r="M41" s="997"/>
      <c r="N41" s="997"/>
      <c r="O41" s="997"/>
      <c r="P41" s="63">
        <f>SUM(P38:P40)</f>
        <v>0</v>
      </c>
      <c r="Q41" s="73">
        <f>SUM(Q38:Q40)</f>
        <v>0</v>
      </c>
      <c r="R41" s="73">
        <f>SUM(R38:R40)</f>
        <v>0</v>
      </c>
      <c r="S41" s="996"/>
      <c r="T41" s="997"/>
      <c r="U41" s="997"/>
      <c r="V41" s="997"/>
      <c r="W41" s="63">
        <f>SUM(W38:W40)</f>
        <v>0</v>
      </c>
      <c r="X41" s="73">
        <f>SUM(X38:X40)</f>
        <v>0</v>
      </c>
      <c r="Y41" s="89">
        <f>SUM(Y38:Y40)</f>
        <v>0</v>
      </c>
      <c r="AA41" s="82">
        <f>SUM(AA38:AA40)</f>
        <v>0</v>
      </c>
      <c r="AB41" s="76">
        <f>SUM(AB38:AB40)</f>
        <v>0</v>
      </c>
      <c r="AC41" s="82">
        <f>SUM(AC38:AC40)</f>
        <v>0</v>
      </c>
    </row>
    <row r="42" spans="1:29" ht="13.5">
      <c r="A42" s="187"/>
      <c r="B42" s="182"/>
      <c r="C42" s="183"/>
      <c r="D42" s="183"/>
      <c r="E42" s="998"/>
      <c r="F42" s="999"/>
      <c r="G42" s="999"/>
      <c r="H42" s="999"/>
      <c r="I42" s="999"/>
      <c r="J42" s="77"/>
      <c r="K42" s="78"/>
      <c r="L42" s="989"/>
      <c r="M42" s="990"/>
      <c r="N42" s="990"/>
      <c r="O42" s="990"/>
      <c r="P42" s="991"/>
      <c r="Q42" s="77"/>
      <c r="R42" s="79"/>
      <c r="S42" s="998"/>
      <c r="T42" s="999"/>
      <c r="U42" s="999"/>
      <c r="V42" s="999"/>
      <c r="W42" s="999"/>
      <c r="X42" s="77"/>
      <c r="Y42" s="79"/>
      <c r="AA42" s="86"/>
      <c r="AB42" s="86"/>
      <c r="AC42" s="86"/>
    </row>
    <row r="43" spans="1:29" ht="12.75">
      <c r="A43" s="178" t="s">
        <v>2</v>
      </c>
      <c r="B43" s="179" t="s">
        <v>3</v>
      </c>
      <c r="C43" s="179"/>
      <c r="D43" s="179"/>
      <c r="E43" s="193" t="s">
        <v>17</v>
      </c>
      <c r="F43" s="202" t="s">
        <v>121</v>
      </c>
      <c r="G43" s="993" t="s">
        <v>120</v>
      </c>
      <c r="H43" s="993"/>
      <c r="I43" s="203"/>
      <c r="J43" s="203"/>
      <c r="K43" s="204"/>
      <c r="L43" s="193" t="s">
        <v>17</v>
      </c>
      <c r="M43" s="202" t="s">
        <v>121</v>
      </c>
      <c r="N43" s="1002" t="s">
        <v>120</v>
      </c>
      <c r="O43" s="1003"/>
      <c r="P43" s="203"/>
      <c r="Q43" s="203"/>
      <c r="R43" s="205"/>
      <c r="S43" s="193" t="s">
        <v>17</v>
      </c>
      <c r="T43" s="202" t="s">
        <v>121</v>
      </c>
      <c r="U43" s="993" t="s">
        <v>120</v>
      </c>
      <c r="V43" s="993"/>
      <c r="W43" s="203"/>
      <c r="X43" s="203"/>
      <c r="Y43" s="205"/>
      <c r="AA43" s="74"/>
      <c r="AB43" s="74"/>
      <c r="AC43" s="74"/>
    </row>
    <row r="44" spans="1:29" s="258" customFormat="1" ht="12.75">
      <c r="A44" s="274"/>
      <c r="B44" s="270"/>
      <c r="C44" s="271"/>
      <c r="D44" s="263"/>
      <c r="E44" s="246"/>
      <c r="F44" s="206"/>
      <c r="G44" s="992"/>
      <c r="H44" s="992"/>
      <c r="I44" s="237">
        <f>G44*F44*E44</f>
        <v>0</v>
      </c>
      <c r="J44" s="207"/>
      <c r="K44" s="208"/>
      <c r="L44" s="246"/>
      <c r="M44" s="206"/>
      <c r="N44" s="1000"/>
      <c r="O44" s="1001"/>
      <c r="P44" s="237">
        <f>N44*M44*L44</f>
        <v>0</v>
      </c>
      <c r="Q44" s="207"/>
      <c r="R44" s="208"/>
      <c r="S44" s="246"/>
      <c r="T44" s="206"/>
      <c r="U44" s="992"/>
      <c r="V44" s="992"/>
      <c r="W44" s="237">
        <f>U44*T44*S44</f>
        <v>0</v>
      </c>
      <c r="X44" s="207"/>
      <c r="Y44" s="209"/>
      <c r="AA44" s="259">
        <f aca="true" t="shared" si="8" ref="AA44:AC45">I44+P44+W44</f>
        <v>0</v>
      </c>
      <c r="AB44" s="259">
        <f t="shared" si="8"/>
        <v>0</v>
      </c>
      <c r="AC44" s="259">
        <f t="shared" si="8"/>
        <v>0</v>
      </c>
    </row>
    <row r="45" spans="1:29" s="258" customFormat="1" ht="12.75">
      <c r="A45" s="273"/>
      <c r="B45" s="270"/>
      <c r="C45" s="272"/>
      <c r="D45" s="264"/>
      <c r="E45" s="246"/>
      <c r="F45" s="206"/>
      <c r="G45" s="992"/>
      <c r="H45" s="992"/>
      <c r="I45" s="237">
        <f>G45*F45*E45</f>
        <v>0</v>
      </c>
      <c r="J45" s="207"/>
      <c r="K45" s="208"/>
      <c r="L45" s="246"/>
      <c r="M45" s="206"/>
      <c r="N45" s="1000"/>
      <c r="O45" s="1001"/>
      <c r="P45" s="237">
        <f>N45*M45*L45</f>
        <v>0</v>
      </c>
      <c r="Q45" s="207"/>
      <c r="R45" s="208"/>
      <c r="S45" s="246"/>
      <c r="T45" s="206"/>
      <c r="U45" s="992"/>
      <c r="V45" s="992"/>
      <c r="W45" s="237">
        <f>U45*T45*S45</f>
        <v>0</v>
      </c>
      <c r="X45" s="207"/>
      <c r="Y45" s="209"/>
      <c r="AA45" s="265">
        <f t="shared" si="8"/>
        <v>0</v>
      </c>
      <c r="AB45" s="261">
        <f t="shared" si="8"/>
        <v>0</v>
      </c>
      <c r="AC45" s="265">
        <f t="shared" si="8"/>
        <v>0</v>
      </c>
    </row>
    <row r="46" spans="1:29" ht="14.25" thickBot="1">
      <c r="A46" s="184"/>
      <c r="B46" s="185"/>
      <c r="C46" s="177" t="s">
        <v>469</v>
      </c>
      <c r="D46" s="176"/>
      <c r="E46" s="996"/>
      <c r="F46" s="997"/>
      <c r="G46" s="997"/>
      <c r="H46" s="997"/>
      <c r="I46" s="63">
        <f>SUM(I44:I45)</f>
        <v>0</v>
      </c>
      <c r="J46" s="63">
        <f>SUM(J44:J45)</f>
        <v>0</v>
      </c>
      <c r="K46" s="63">
        <f>SUM(K44:K45)</f>
        <v>0</v>
      </c>
      <c r="L46" s="957"/>
      <c r="M46" s="958"/>
      <c r="N46" s="958"/>
      <c r="O46" s="959"/>
      <c r="P46" s="63">
        <f>SUM(P44:P45)</f>
        <v>0</v>
      </c>
      <c r="Q46" s="63">
        <f>SUM(Q44:Q45)</f>
        <v>0</v>
      </c>
      <c r="R46" s="63">
        <f>SUM(R44:R45)</f>
        <v>0</v>
      </c>
      <c r="S46" s="996"/>
      <c r="T46" s="997"/>
      <c r="U46" s="997"/>
      <c r="V46" s="997"/>
      <c r="W46" s="63">
        <f>SUM(W44:W45)</f>
        <v>0</v>
      </c>
      <c r="X46" s="63">
        <f>SUM(X44:X45)</f>
        <v>0</v>
      </c>
      <c r="Y46" s="36">
        <f>SUM(Y44:Y45)</f>
        <v>0</v>
      </c>
      <c r="AA46" s="82">
        <f>SUM(AA43:AA45)</f>
        <v>0</v>
      </c>
      <c r="AB46" s="76">
        <f>SUM(AB43:AB45)</f>
        <v>0</v>
      </c>
      <c r="AC46" s="82">
        <f>SUM(AC43:AC45)</f>
        <v>0</v>
      </c>
    </row>
    <row r="47" spans="1:29" ht="13.5">
      <c r="A47" s="188"/>
      <c r="B47" s="185"/>
      <c r="C47" s="183"/>
      <c r="D47" s="183"/>
      <c r="E47" s="998"/>
      <c r="F47" s="999"/>
      <c r="G47" s="999"/>
      <c r="H47" s="999"/>
      <c r="I47" s="999"/>
      <c r="J47" s="77"/>
      <c r="K47" s="78"/>
      <c r="L47" s="989"/>
      <c r="M47" s="990"/>
      <c r="N47" s="990"/>
      <c r="O47" s="990"/>
      <c r="P47" s="991"/>
      <c r="Q47" s="77"/>
      <c r="R47" s="79"/>
      <c r="S47" s="998"/>
      <c r="T47" s="999"/>
      <c r="U47" s="999"/>
      <c r="V47" s="999"/>
      <c r="W47" s="999"/>
      <c r="X47" s="77"/>
      <c r="Y47" s="79"/>
      <c r="AA47" s="86"/>
      <c r="AB47" s="86"/>
      <c r="AC47" s="86"/>
    </row>
    <row r="48" spans="1:29" ht="12.75">
      <c r="A48" s="178" t="s">
        <v>13</v>
      </c>
      <c r="B48" s="179" t="s">
        <v>23</v>
      </c>
      <c r="C48" s="179"/>
      <c r="D48" s="179"/>
      <c r="E48" s="998"/>
      <c r="F48" s="999"/>
      <c r="G48" s="999"/>
      <c r="H48" s="999"/>
      <c r="I48" s="999"/>
      <c r="J48" s="77"/>
      <c r="K48" s="78"/>
      <c r="L48" s="989"/>
      <c r="M48" s="990"/>
      <c r="N48" s="990"/>
      <c r="O48" s="990"/>
      <c r="P48" s="991"/>
      <c r="Q48" s="77"/>
      <c r="R48" s="79"/>
      <c r="S48" s="998"/>
      <c r="T48" s="999"/>
      <c r="U48" s="999"/>
      <c r="V48" s="999"/>
      <c r="W48" s="999"/>
      <c r="X48" s="77"/>
      <c r="Y48" s="79"/>
      <c r="AA48" s="74"/>
      <c r="AB48" s="74"/>
      <c r="AC48" s="74"/>
    </row>
    <row r="49" spans="1:29" s="258" customFormat="1" ht="12.75">
      <c r="A49" s="269"/>
      <c r="B49" s="270"/>
      <c r="C49" s="272"/>
      <c r="D49" s="264"/>
      <c r="E49" s="994"/>
      <c r="F49" s="995"/>
      <c r="G49" s="995"/>
      <c r="H49" s="995"/>
      <c r="I49" s="207"/>
      <c r="J49" s="207"/>
      <c r="K49" s="208"/>
      <c r="L49" s="994"/>
      <c r="M49" s="995"/>
      <c r="N49" s="995"/>
      <c r="O49" s="995"/>
      <c r="P49" s="207"/>
      <c r="Q49" s="207"/>
      <c r="R49" s="208"/>
      <c r="S49" s="994"/>
      <c r="T49" s="995"/>
      <c r="U49" s="995"/>
      <c r="V49" s="995"/>
      <c r="W49" s="207"/>
      <c r="X49" s="207"/>
      <c r="Y49" s="209"/>
      <c r="AA49" s="259">
        <f aca="true" t="shared" si="9" ref="AA49:AC51">I49+P49+W49</f>
        <v>0</v>
      </c>
      <c r="AB49" s="261">
        <f t="shared" si="9"/>
        <v>0</v>
      </c>
      <c r="AC49" s="261">
        <f t="shared" si="9"/>
        <v>0</v>
      </c>
    </row>
    <row r="50" spans="1:29" s="258" customFormat="1" ht="12.75">
      <c r="A50" s="269"/>
      <c r="B50" s="270"/>
      <c r="C50" s="272"/>
      <c r="D50" s="264"/>
      <c r="E50" s="994"/>
      <c r="F50" s="995"/>
      <c r="G50" s="995"/>
      <c r="H50" s="995"/>
      <c r="I50" s="207"/>
      <c r="J50" s="207"/>
      <c r="K50" s="208"/>
      <c r="L50" s="247"/>
      <c r="M50" s="248"/>
      <c r="N50" s="248"/>
      <c r="O50" s="249"/>
      <c r="P50" s="207"/>
      <c r="Q50" s="207"/>
      <c r="R50" s="208"/>
      <c r="S50" s="994"/>
      <c r="T50" s="995"/>
      <c r="U50" s="995"/>
      <c r="V50" s="995"/>
      <c r="W50" s="207"/>
      <c r="X50" s="207"/>
      <c r="Y50" s="209"/>
      <c r="AA50" s="265">
        <f>I50+P50+W50</f>
        <v>0</v>
      </c>
      <c r="AB50" s="261">
        <f>J50+Q50+X50</f>
        <v>0</v>
      </c>
      <c r="AC50" s="261">
        <f>K50+R50+Y50</f>
        <v>0</v>
      </c>
    </row>
    <row r="51" spans="1:29" ht="14.25" thickBot="1">
      <c r="A51" s="184"/>
      <c r="B51" s="185"/>
      <c r="C51" s="177" t="s">
        <v>470</v>
      </c>
      <c r="D51" s="176"/>
      <c r="E51" s="996"/>
      <c r="F51" s="997"/>
      <c r="G51" s="997"/>
      <c r="H51" s="997"/>
      <c r="I51" s="63">
        <f>SUM(I49:I50)</f>
        <v>0</v>
      </c>
      <c r="J51" s="63">
        <f>SUM(J49:J50)</f>
        <v>0</v>
      </c>
      <c r="K51" s="63">
        <f>SUM(K49:K50)</f>
        <v>0</v>
      </c>
      <c r="L51" s="957"/>
      <c r="M51" s="958"/>
      <c r="N51" s="958"/>
      <c r="O51" s="959"/>
      <c r="P51" s="63">
        <f>SUM(P49:P50)</f>
        <v>0</v>
      </c>
      <c r="Q51" s="63">
        <f>SUM(Q49:Q50)</f>
        <v>0</v>
      </c>
      <c r="R51" s="63">
        <f>SUM(R49:R50)</f>
        <v>0</v>
      </c>
      <c r="S51" s="996"/>
      <c r="T51" s="997"/>
      <c r="U51" s="997"/>
      <c r="V51" s="997"/>
      <c r="W51" s="63">
        <f>SUM(W49:W50)</f>
        <v>0</v>
      </c>
      <c r="X51" s="63">
        <f>SUM(X49:X50)</f>
        <v>0</v>
      </c>
      <c r="Y51" s="36">
        <f>SUM(Y49:Y50)</f>
        <v>0</v>
      </c>
      <c r="AA51" s="82">
        <f t="shared" si="9"/>
        <v>0</v>
      </c>
      <c r="AB51" s="76">
        <f t="shared" si="9"/>
        <v>0</v>
      </c>
      <c r="AC51" s="76">
        <f t="shared" si="9"/>
        <v>0</v>
      </c>
    </row>
    <row r="52" spans="1:29" ht="13.5">
      <c r="A52" s="187"/>
      <c r="B52" s="182"/>
      <c r="C52" s="183"/>
      <c r="D52" s="183"/>
      <c r="E52" s="998"/>
      <c r="F52" s="999"/>
      <c r="G52" s="999"/>
      <c r="H52" s="999"/>
      <c r="I52" s="999"/>
      <c r="J52" s="77"/>
      <c r="K52" s="78"/>
      <c r="L52" s="998"/>
      <c r="M52" s="999"/>
      <c r="N52" s="999"/>
      <c r="O52" s="999"/>
      <c r="P52" s="999"/>
      <c r="Q52" s="77"/>
      <c r="R52" s="79"/>
      <c r="S52" s="998"/>
      <c r="T52" s="999"/>
      <c r="U52" s="999"/>
      <c r="V52" s="999"/>
      <c r="W52" s="999"/>
      <c r="X52" s="77"/>
      <c r="Y52" s="79"/>
      <c r="AA52" s="86"/>
      <c r="AB52" s="86"/>
      <c r="AC52" s="86"/>
    </row>
    <row r="53" spans="1:29" ht="13.5">
      <c r="A53" s="178" t="s">
        <v>14</v>
      </c>
      <c r="B53" s="179" t="s">
        <v>21</v>
      </c>
      <c r="C53" s="180"/>
      <c r="D53" s="180"/>
      <c r="E53" s="193" t="s">
        <v>329</v>
      </c>
      <c r="F53" s="202" t="s">
        <v>121</v>
      </c>
      <c r="G53" s="993" t="s">
        <v>120</v>
      </c>
      <c r="H53" s="993"/>
      <c r="I53" s="203"/>
      <c r="J53" s="199"/>
      <c r="K53" s="200"/>
      <c r="L53" s="193" t="s">
        <v>329</v>
      </c>
      <c r="M53" s="202" t="s">
        <v>121</v>
      </c>
      <c r="N53" s="993" t="s">
        <v>120</v>
      </c>
      <c r="O53" s="993"/>
      <c r="P53" s="203"/>
      <c r="Q53" s="199"/>
      <c r="R53" s="201"/>
      <c r="S53" s="193" t="s">
        <v>329</v>
      </c>
      <c r="T53" s="202" t="s">
        <v>121</v>
      </c>
      <c r="U53" s="993" t="s">
        <v>120</v>
      </c>
      <c r="V53" s="993"/>
      <c r="W53" s="203"/>
      <c r="X53" s="199"/>
      <c r="Y53" s="201"/>
      <c r="AA53" s="90"/>
      <c r="AB53" s="90"/>
      <c r="AC53" s="90"/>
    </row>
    <row r="54" spans="1:29" s="258" customFormat="1" ht="12.75">
      <c r="A54" s="274"/>
      <c r="B54" s="270"/>
      <c r="C54" s="271"/>
      <c r="D54" s="263"/>
      <c r="E54" s="246"/>
      <c r="F54" s="206"/>
      <c r="G54" s="992"/>
      <c r="H54" s="992"/>
      <c r="I54" s="237">
        <f>G54*F54*E54</f>
        <v>0</v>
      </c>
      <c r="J54" s="241"/>
      <c r="K54" s="242"/>
      <c r="L54" s="246"/>
      <c r="M54" s="206"/>
      <c r="N54" s="992"/>
      <c r="O54" s="992"/>
      <c r="P54" s="237">
        <f>N54*M54*L54</f>
        <v>0</v>
      </c>
      <c r="Q54" s="241"/>
      <c r="R54" s="242"/>
      <c r="S54" s="246"/>
      <c r="T54" s="206"/>
      <c r="U54" s="992"/>
      <c r="V54" s="992"/>
      <c r="W54" s="237">
        <f>U54*T54*S54</f>
        <v>0</v>
      </c>
      <c r="X54" s="241"/>
      <c r="Y54" s="243"/>
      <c r="AA54" s="259">
        <f aca="true" t="shared" si="10" ref="AA54:AC60">I54+P54+W54</f>
        <v>0</v>
      </c>
      <c r="AB54" s="259">
        <f t="shared" si="10"/>
        <v>0</v>
      </c>
      <c r="AC54" s="259">
        <f t="shared" si="10"/>
        <v>0</v>
      </c>
    </row>
    <row r="55" spans="1:29" s="258" customFormat="1" ht="12.75">
      <c r="A55" s="273"/>
      <c r="B55" s="270"/>
      <c r="C55" s="272"/>
      <c r="D55" s="264"/>
      <c r="E55" s="246"/>
      <c r="F55" s="206"/>
      <c r="G55" s="992"/>
      <c r="H55" s="992"/>
      <c r="I55" s="237">
        <f aca="true" t="shared" si="11" ref="I55:I60">G55*F55*E55</f>
        <v>0</v>
      </c>
      <c r="J55" s="241"/>
      <c r="K55" s="242"/>
      <c r="L55" s="246"/>
      <c r="M55" s="206"/>
      <c r="N55" s="992"/>
      <c r="O55" s="992"/>
      <c r="P55" s="237">
        <f aca="true" t="shared" si="12" ref="P55:P60">N55*M55*L55</f>
        <v>0</v>
      </c>
      <c r="Q55" s="241"/>
      <c r="R55" s="242"/>
      <c r="S55" s="246"/>
      <c r="T55" s="206"/>
      <c r="U55" s="992"/>
      <c r="V55" s="992"/>
      <c r="W55" s="237">
        <f aca="true" t="shared" si="13" ref="W55:W60">U55*T55*S55</f>
        <v>0</v>
      </c>
      <c r="X55" s="241"/>
      <c r="Y55" s="243"/>
      <c r="AA55" s="259">
        <f t="shared" si="10"/>
        <v>0</v>
      </c>
      <c r="AB55" s="259">
        <f t="shared" si="10"/>
        <v>0</v>
      </c>
      <c r="AC55" s="259">
        <f t="shared" si="10"/>
        <v>0</v>
      </c>
    </row>
    <row r="56" spans="1:29" s="258" customFormat="1" ht="12.75">
      <c r="A56" s="273"/>
      <c r="B56" s="270"/>
      <c r="C56" s="272"/>
      <c r="D56" s="263"/>
      <c r="E56" s="246"/>
      <c r="F56" s="206"/>
      <c r="G56" s="992"/>
      <c r="H56" s="992"/>
      <c r="I56" s="237">
        <f t="shared" si="11"/>
        <v>0</v>
      </c>
      <c r="J56" s="241"/>
      <c r="K56" s="242"/>
      <c r="L56" s="246"/>
      <c r="M56" s="206"/>
      <c r="N56" s="992"/>
      <c r="O56" s="992"/>
      <c r="P56" s="237">
        <f t="shared" si="12"/>
        <v>0</v>
      </c>
      <c r="Q56" s="241"/>
      <c r="R56" s="242"/>
      <c r="S56" s="246"/>
      <c r="T56" s="206"/>
      <c r="U56" s="992"/>
      <c r="V56" s="992"/>
      <c r="W56" s="237">
        <f t="shared" si="13"/>
        <v>0</v>
      </c>
      <c r="X56" s="241"/>
      <c r="Y56" s="243"/>
      <c r="AA56" s="259">
        <f t="shared" si="10"/>
        <v>0</v>
      </c>
      <c r="AB56" s="259">
        <f t="shared" si="10"/>
        <v>0</v>
      </c>
      <c r="AC56" s="259">
        <f t="shared" si="10"/>
        <v>0</v>
      </c>
    </row>
    <row r="57" spans="1:29" s="258" customFormat="1" ht="12.75">
      <c r="A57" s="273"/>
      <c r="B57" s="270"/>
      <c r="C57" s="272"/>
      <c r="D57" s="263"/>
      <c r="E57" s="246"/>
      <c r="F57" s="206"/>
      <c r="G57" s="992"/>
      <c r="H57" s="992"/>
      <c r="I57" s="237">
        <f t="shared" si="11"/>
        <v>0</v>
      </c>
      <c r="J57" s="241"/>
      <c r="K57" s="242"/>
      <c r="L57" s="246"/>
      <c r="M57" s="206"/>
      <c r="N57" s="992"/>
      <c r="O57" s="992"/>
      <c r="P57" s="237">
        <f t="shared" si="12"/>
        <v>0</v>
      </c>
      <c r="Q57" s="241"/>
      <c r="R57" s="242"/>
      <c r="S57" s="246"/>
      <c r="T57" s="206"/>
      <c r="U57" s="992"/>
      <c r="V57" s="992"/>
      <c r="W57" s="237">
        <f t="shared" si="13"/>
        <v>0</v>
      </c>
      <c r="X57" s="241"/>
      <c r="Y57" s="243"/>
      <c r="AA57" s="259">
        <f t="shared" si="10"/>
        <v>0</v>
      </c>
      <c r="AB57" s="259">
        <f t="shared" si="10"/>
        <v>0</v>
      </c>
      <c r="AC57" s="259">
        <f t="shared" si="10"/>
        <v>0</v>
      </c>
    </row>
    <row r="58" spans="1:29" s="258" customFormat="1" ht="12.75">
      <c r="A58" s="273"/>
      <c r="B58" s="270"/>
      <c r="C58" s="272"/>
      <c r="D58" s="264"/>
      <c r="E58" s="246"/>
      <c r="F58" s="206"/>
      <c r="G58" s="992"/>
      <c r="H58" s="992"/>
      <c r="I58" s="237">
        <f t="shared" si="11"/>
        <v>0</v>
      </c>
      <c r="J58" s="241"/>
      <c r="K58" s="242"/>
      <c r="L58" s="246"/>
      <c r="M58" s="206"/>
      <c r="N58" s="992"/>
      <c r="O58" s="992"/>
      <c r="P58" s="237">
        <f t="shared" si="12"/>
        <v>0</v>
      </c>
      <c r="Q58" s="241"/>
      <c r="R58" s="242"/>
      <c r="S58" s="246"/>
      <c r="T58" s="206"/>
      <c r="U58" s="992"/>
      <c r="V58" s="992"/>
      <c r="W58" s="237">
        <f t="shared" si="13"/>
        <v>0</v>
      </c>
      <c r="X58" s="241"/>
      <c r="Y58" s="243"/>
      <c r="AA58" s="259">
        <f t="shared" si="10"/>
        <v>0</v>
      </c>
      <c r="AB58" s="259">
        <f t="shared" si="10"/>
        <v>0</v>
      </c>
      <c r="AC58" s="259">
        <f t="shared" si="10"/>
        <v>0</v>
      </c>
    </row>
    <row r="59" spans="1:29" s="258" customFormat="1" ht="12.75">
      <c r="A59" s="273"/>
      <c r="B59" s="270"/>
      <c r="C59" s="272"/>
      <c r="D59" s="263"/>
      <c r="E59" s="246"/>
      <c r="F59" s="206"/>
      <c r="G59" s="992"/>
      <c r="H59" s="992"/>
      <c r="I59" s="237">
        <f t="shared" si="11"/>
        <v>0</v>
      </c>
      <c r="J59" s="241"/>
      <c r="K59" s="242"/>
      <c r="L59" s="246"/>
      <c r="M59" s="206"/>
      <c r="N59" s="992"/>
      <c r="O59" s="992"/>
      <c r="P59" s="237">
        <f t="shared" si="12"/>
        <v>0</v>
      </c>
      <c r="Q59" s="241"/>
      <c r="R59" s="242"/>
      <c r="S59" s="246"/>
      <c r="T59" s="206"/>
      <c r="U59" s="992"/>
      <c r="V59" s="992"/>
      <c r="W59" s="237">
        <f t="shared" si="13"/>
        <v>0</v>
      </c>
      <c r="X59" s="241"/>
      <c r="Y59" s="243"/>
      <c r="AA59" s="259">
        <f t="shared" si="10"/>
        <v>0</v>
      </c>
      <c r="AB59" s="259">
        <f t="shared" si="10"/>
        <v>0</v>
      </c>
      <c r="AC59" s="259">
        <f t="shared" si="10"/>
        <v>0</v>
      </c>
    </row>
    <row r="60" spans="1:29" s="258" customFormat="1" ht="12.75">
      <c r="A60" s="273"/>
      <c r="B60" s="270"/>
      <c r="C60" s="272"/>
      <c r="D60" s="264"/>
      <c r="E60" s="246"/>
      <c r="F60" s="206"/>
      <c r="G60" s="992"/>
      <c r="H60" s="992"/>
      <c r="I60" s="237">
        <f t="shared" si="11"/>
        <v>0</v>
      </c>
      <c r="J60" s="241"/>
      <c r="K60" s="242"/>
      <c r="L60" s="246"/>
      <c r="M60" s="206"/>
      <c r="N60" s="992"/>
      <c r="O60" s="992"/>
      <c r="P60" s="237">
        <f t="shared" si="12"/>
        <v>0</v>
      </c>
      <c r="Q60" s="241"/>
      <c r="R60" s="242"/>
      <c r="S60" s="246"/>
      <c r="T60" s="206"/>
      <c r="U60" s="992"/>
      <c r="V60" s="992"/>
      <c r="W60" s="237">
        <f t="shared" si="13"/>
        <v>0</v>
      </c>
      <c r="X60" s="241"/>
      <c r="Y60" s="243"/>
      <c r="AA60" s="265">
        <f t="shared" si="10"/>
        <v>0</v>
      </c>
      <c r="AB60" s="261">
        <f t="shared" si="10"/>
        <v>0</v>
      </c>
      <c r="AC60" s="261">
        <f t="shared" si="10"/>
        <v>0</v>
      </c>
    </row>
    <row r="61" spans="1:29" ht="14.25" thickBot="1">
      <c r="A61" s="184"/>
      <c r="B61" s="185"/>
      <c r="C61" s="177" t="s">
        <v>146</v>
      </c>
      <c r="D61" s="176"/>
      <c r="E61" s="986"/>
      <c r="F61" s="987"/>
      <c r="G61" s="987"/>
      <c r="H61" s="988"/>
      <c r="I61" s="63">
        <f>SUM(I54:I60)</f>
        <v>0</v>
      </c>
      <c r="J61" s="63">
        <f>SUM(J54:J60)</f>
        <v>0</v>
      </c>
      <c r="K61" s="63">
        <f>SUM(K54:K60)</f>
        <v>0</v>
      </c>
      <c r="L61" s="986"/>
      <c r="M61" s="987"/>
      <c r="N61" s="987"/>
      <c r="O61" s="988"/>
      <c r="P61" s="63">
        <f>SUM(P54:P60)</f>
        <v>0</v>
      </c>
      <c r="Q61" s="63">
        <f>SUM(Q54:Q60)</f>
        <v>0</v>
      </c>
      <c r="R61" s="63">
        <f>SUM(R54:R60)</f>
        <v>0</v>
      </c>
      <c r="S61" s="986"/>
      <c r="T61" s="987"/>
      <c r="U61" s="987"/>
      <c r="V61" s="988"/>
      <c r="W61" s="63">
        <f>SUM(W54:W60)</f>
        <v>0</v>
      </c>
      <c r="X61" s="63">
        <f>SUM(X54:X60)</f>
        <v>0</v>
      </c>
      <c r="Y61" s="36">
        <f>SUM(Y54:Y60)</f>
        <v>0</v>
      </c>
      <c r="AA61" s="82">
        <f>SUM(AA54:AA60)</f>
        <v>0</v>
      </c>
      <c r="AB61" s="76">
        <f>SUM(AB54:AB60)</f>
        <v>0</v>
      </c>
      <c r="AC61" s="76">
        <f>SUM(AC54:AC60)</f>
        <v>0</v>
      </c>
    </row>
    <row r="62" spans="1:29" ht="14.25" thickBot="1">
      <c r="A62" s="188"/>
      <c r="B62" s="185"/>
      <c r="C62" s="183"/>
      <c r="D62" s="183"/>
      <c r="E62" s="989"/>
      <c r="F62" s="990"/>
      <c r="G62" s="990"/>
      <c r="H62" s="990"/>
      <c r="I62" s="991"/>
      <c r="J62" s="77"/>
      <c r="K62" s="78"/>
      <c r="L62" s="989"/>
      <c r="M62" s="990"/>
      <c r="N62" s="990"/>
      <c r="O62" s="990"/>
      <c r="P62" s="991"/>
      <c r="Q62" s="77"/>
      <c r="R62" s="79"/>
      <c r="S62" s="989"/>
      <c r="T62" s="990"/>
      <c r="U62" s="990"/>
      <c r="V62" s="990"/>
      <c r="W62" s="991"/>
      <c r="X62" s="77"/>
      <c r="Y62" s="79"/>
      <c r="AA62" s="91"/>
      <c r="AB62" s="91"/>
      <c r="AC62" s="91"/>
    </row>
    <row r="63" spans="1:29" ht="14.25" thickBot="1">
      <c r="A63" s="178"/>
      <c r="B63" s="179" t="s">
        <v>330</v>
      </c>
      <c r="C63" s="180"/>
      <c r="D63" s="180"/>
      <c r="E63" s="986"/>
      <c r="F63" s="987"/>
      <c r="G63" s="987"/>
      <c r="H63" s="988"/>
      <c r="I63" s="85">
        <f>I69+I61+I51+I46+I41+I35+I29+I24+I20</f>
        <v>0</v>
      </c>
      <c r="J63" s="85">
        <f>J69+J61+J51+J46+J41+J35+J29+J24+J20</f>
        <v>0</v>
      </c>
      <c r="K63" s="85">
        <f>K69+K61+K51+K46+K41+K35+K29+K24+K20</f>
        <v>0</v>
      </c>
      <c r="L63" s="986"/>
      <c r="M63" s="987"/>
      <c r="N63" s="987"/>
      <c r="O63" s="988"/>
      <c r="P63" s="85">
        <f>P69+P61+P51+P46+P41+P35+P29+P24+P20</f>
        <v>0</v>
      </c>
      <c r="Q63" s="85">
        <f>Q69+Q61+Q51+Q46+Q41+Q35+Q29+Q24+Q20</f>
        <v>0</v>
      </c>
      <c r="R63" s="85">
        <f>R69+R61+R51+R46+R41+R35+R29+R24+R20</f>
        <v>0</v>
      </c>
      <c r="S63" s="986"/>
      <c r="T63" s="987"/>
      <c r="U63" s="987"/>
      <c r="V63" s="988"/>
      <c r="W63" s="85">
        <f>W69+W61+W51+W46+W41+W35+W29+W24+W20</f>
        <v>0</v>
      </c>
      <c r="X63" s="85">
        <f>X69+X61+X51+X46+X41+X35+X29+X24+X20</f>
        <v>0</v>
      </c>
      <c r="Y63" s="92">
        <f>Y69+Y61+Y51+Y46+Y41+Y35+Y29+Y24+Y20</f>
        <v>0</v>
      </c>
      <c r="AA63" s="93">
        <f>I63+P63+W63</f>
        <v>0</v>
      </c>
      <c r="AB63" s="93">
        <f>J63+Q63+X63</f>
        <v>0</v>
      </c>
      <c r="AC63" s="93">
        <f>K63+R63+Y63</f>
        <v>0</v>
      </c>
    </row>
    <row r="64" spans="1:29" s="258" customFormat="1" ht="13.5" thickBot="1">
      <c r="A64" s="275"/>
      <c r="B64" s="276"/>
      <c r="C64" s="277"/>
      <c r="D64" s="277"/>
      <c r="E64" s="983"/>
      <c r="F64" s="984"/>
      <c r="G64" s="984"/>
      <c r="H64" s="984"/>
      <c r="I64" s="985"/>
      <c r="J64" s="195"/>
      <c r="K64" s="196"/>
      <c r="L64" s="983"/>
      <c r="M64" s="984"/>
      <c r="N64" s="984"/>
      <c r="O64" s="984"/>
      <c r="P64" s="985"/>
      <c r="Q64" s="195"/>
      <c r="R64" s="196"/>
      <c r="S64" s="983"/>
      <c r="T64" s="984"/>
      <c r="U64" s="984"/>
      <c r="V64" s="985"/>
      <c r="W64" s="195"/>
      <c r="X64" s="195"/>
      <c r="Y64" s="197"/>
      <c r="AA64" s="278"/>
      <c r="AB64" s="278"/>
      <c r="AC64" s="278"/>
    </row>
    <row r="65" spans="1:29" ht="14.25" thickBot="1">
      <c r="A65" s="178" t="s">
        <v>15</v>
      </c>
      <c r="B65" s="179" t="s">
        <v>74</v>
      </c>
      <c r="C65" s="180"/>
      <c r="D65" s="180"/>
      <c r="E65" s="976" t="s">
        <v>22</v>
      </c>
      <c r="F65" s="977"/>
      <c r="G65" s="977"/>
      <c r="H65" s="206" t="s">
        <v>173</v>
      </c>
      <c r="I65" s="207"/>
      <c r="J65" s="207"/>
      <c r="K65" s="208"/>
      <c r="L65" s="978" t="s">
        <v>22</v>
      </c>
      <c r="M65" s="979"/>
      <c r="N65" s="980"/>
      <c r="O65" s="206" t="s">
        <v>173</v>
      </c>
      <c r="P65" s="207"/>
      <c r="Q65" s="207"/>
      <c r="R65" s="209"/>
      <c r="S65" s="976" t="s">
        <v>22</v>
      </c>
      <c r="T65" s="977"/>
      <c r="U65" s="977"/>
      <c r="V65" s="206" t="s">
        <v>173</v>
      </c>
      <c r="W65" s="207"/>
      <c r="X65" s="207"/>
      <c r="Y65" s="209"/>
      <c r="AA65" s="93">
        <f>I65+P65+W65</f>
        <v>0</v>
      </c>
      <c r="AB65" s="93">
        <f>J65+Q65+X65</f>
        <v>0</v>
      </c>
      <c r="AC65" s="93">
        <f>K65+R65+Y65</f>
        <v>0</v>
      </c>
    </row>
    <row r="66" spans="1:29" s="258" customFormat="1" ht="12.75">
      <c r="A66" s="275"/>
      <c r="B66" s="276"/>
      <c r="C66" s="277"/>
      <c r="D66" s="277"/>
      <c r="E66" s="981"/>
      <c r="F66" s="982"/>
      <c r="G66" s="982"/>
      <c r="H66" s="982"/>
      <c r="I66" s="982"/>
      <c r="J66" s="195"/>
      <c r="K66" s="196"/>
      <c r="L66" s="981"/>
      <c r="M66" s="982"/>
      <c r="N66" s="982"/>
      <c r="O66" s="982"/>
      <c r="P66" s="982"/>
      <c r="Q66" s="195"/>
      <c r="R66" s="196"/>
      <c r="S66" s="983"/>
      <c r="T66" s="984"/>
      <c r="U66" s="984"/>
      <c r="V66" s="985"/>
      <c r="W66" s="195"/>
      <c r="X66" s="195"/>
      <c r="Y66" s="197"/>
      <c r="AA66" s="278"/>
      <c r="AB66" s="278"/>
      <c r="AC66" s="278"/>
    </row>
    <row r="67" spans="1:29" ht="13.5">
      <c r="A67" s="178" t="s">
        <v>25</v>
      </c>
      <c r="B67" s="179" t="s">
        <v>83</v>
      </c>
      <c r="C67" s="189"/>
      <c r="D67" s="176"/>
      <c r="E67" s="968"/>
      <c r="F67" s="969"/>
      <c r="G67" s="969"/>
      <c r="H67" s="969"/>
      <c r="I67" s="969"/>
      <c r="J67" s="94"/>
      <c r="K67" s="95"/>
      <c r="L67" s="970"/>
      <c r="M67" s="971"/>
      <c r="N67" s="971"/>
      <c r="O67" s="971"/>
      <c r="P67" s="972"/>
      <c r="Q67" s="94"/>
      <c r="R67" s="96"/>
      <c r="S67" s="968"/>
      <c r="T67" s="969"/>
      <c r="U67" s="969"/>
      <c r="V67" s="969"/>
      <c r="W67" s="969"/>
      <c r="X67" s="94"/>
      <c r="Y67" s="96"/>
      <c r="AA67" s="97"/>
      <c r="AB67" s="97"/>
      <c r="AC67" s="97"/>
    </row>
    <row r="68" spans="1:29" s="258" customFormat="1" ht="13.5" thickBot="1">
      <c r="A68" s="274"/>
      <c r="B68" s="270"/>
      <c r="C68" s="271"/>
      <c r="D68" s="263"/>
      <c r="E68" s="973"/>
      <c r="F68" s="974"/>
      <c r="G68" s="974"/>
      <c r="H68" s="975"/>
      <c r="I68" s="207"/>
      <c r="J68" s="207"/>
      <c r="K68" s="208"/>
      <c r="L68" s="973"/>
      <c r="M68" s="974"/>
      <c r="N68" s="974"/>
      <c r="O68" s="975"/>
      <c r="P68" s="207"/>
      <c r="Q68" s="207"/>
      <c r="R68" s="209"/>
      <c r="S68" s="973"/>
      <c r="T68" s="974"/>
      <c r="U68" s="974"/>
      <c r="V68" s="975"/>
      <c r="W68" s="207"/>
      <c r="X68" s="207"/>
      <c r="Y68" s="209"/>
      <c r="AA68" s="259">
        <f aca="true" t="shared" si="14" ref="AA68:AC69">I68+P68+W68</f>
        <v>0</v>
      </c>
      <c r="AB68" s="259">
        <f t="shared" si="14"/>
        <v>0</v>
      </c>
      <c r="AC68" s="259">
        <f t="shared" si="14"/>
        <v>0</v>
      </c>
    </row>
    <row r="69" spans="1:29" ht="14.25" thickBot="1">
      <c r="A69" s="184"/>
      <c r="B69" s="185"/>
      <c r="C69" s="177" t="s">
        <v>84</v>
      </c>
      <c r="D69" s="176"/>
      <c r="E69" s="957"/>
      <c r="F69" s="958"/>
      <c r="G69" s="958"/>
      <c r="H69" s="959"/>
      <c r="I69" s="98">
        <f>SUM(I68)</f>
        <v>0</v>
      </c>
      <c r="J69" s="98">
        <f>SUM(J68)</f>
        <v>0</v>
      </c>
      <c r="K69" s="98">
        <f>SUM(K68)</f>
        <v>0</v>
      </c>
      <c r="L69" s="960"/>
      <c r="M69" s="961"/>
      <c r="N69" s="961"/>
      <c r="O69" s="962"/>
      <c r="P69" s="98">
        <f>SUM(P68)</f>
        <v>0</v>
      </c>
      <c r="Q69" s="98">
        <f>SUM(Q68)</f>
        <v>0</v>
      </c>
      <c r="R69" s="98">
        <f>SUM(R68)</f>
        <v>0</v>
      </c>
      <c r="S69" s="960"/>
      <c r="T69" s="961"/>
      <c r="U69" s="961"/>
      <c r="V69" s="962"/>
      <c r="W69" s="98">
        <f>SUM(W68)</f>
        <v>0</v>
      </c>
      <c r="X69" s="98">
        <f>SUM(X68)</f>
        <v>0</v>
      </c>
      <c r="Y69" s="99">
        <f>SUM(Y68)</f>
        <v>0</v>
      </c>
      <c r="AA69" s="93">
        <f t="shared" si="14"/>
        <v>0</v>
      </c>
      <c r="AB69" s="93">
        <f t="shared" si="14"/>
        <v>0</v>
      </c>
      <c r="AC69" s="93">
        <f t="shared" si="14"/>
        <v>0</v>
      </c>
    </row>
    <row r="70" spans="1:29" ht="14.25" thickBot="1">
      <c r="A70" s="187"/>
      <c r="B70" s="182"/>
      <c r="C70" s="183"/>
      <c r="D70" s="183"/>
      <c r="E70" s="963"/>
      <c r="F70" s="964"/>
      <c r="G70" s="964"/>
      <c r="H70" s="964"/>
      <c r="I70" s="964"/>
      <c r="J70" s="100"/>
      <c r="K70" s="101"/>
      <c r="L70" s="965"/>
      <c r="M70" s="966"/>
      <c r="N70" s="966"/>
      <c r="O70" s="966"/>
      <c r="P70" s="967"/>
      <c r="Q70" s="100"/>
      <c r="R70" s="102"/>
      <c r="S70" s="963"/>
      <c r="T70" s="964"/>
      <c r="U70" s="964"/>
      <c r="V70" s="964"/>
      <c r="W70" s="964"/>
      <c r="X70" s="100"/>
      <c r="Y70" s="102"/>
      <c r="AA70" s="91"/>
      <c r="AB70" s="91"/>
      <c r="AC70" s="91"/>
    </row>
    <row r="71" spans="1:29" s="32" customFormat="1" ht="13.5" thickBot="1">
      <c r="A71" s="190" t="s">
        <v>73</v>
      </c>
      <c r="B71" s="164" t="s">
        <v>82</v>
      </c>
      <c r="C71" s="191"/>
      <c r="D71" s="192"/>
      <c r="E71" s="950"/>
      <c r="F71" s="951"/>
      <c r="G71" s="951"/>
      <c r="H71" s="951"/>
      <c r="I71" s="103">
        <f>I65+I63</f>
        <v>0</v>
      </c>
      <c r="J71" s="103">
        <f>J65+J63</f>
        <v>0</v>
      </c>
      <c r="K71" s="103">
        <f>K65+K63</f>
        <v>0</v>
      </c>
      <c r="L71" s="952"/>
      <c r="M71" s="953"/>
      <c r="N71" s="953"/>
      <c r="O71" s="954"/>
      <c r="P71" s="103">
        <f>P65+P63</f>
        <v>0</v>
      </c>
      <c r="Q71" s="103">
        <f>Q65+Q63</f>
        <v>0</v>
      </c>
      <c r="R71" s="103">
        <f>R65+R63</f>
        <v>0</v>
      </c>
      <c r="S71" s="955"/>
      <c r="T71" s="956"/>
      <c r="U71" s="956"/>
      <c r="V71" s="956"/>
      <c r="W71" s="103">
        <f>W65+W63</f>
        <v>0</v>
      </c>
      <c r="X71" s="103">
        <f>X65+X63</f>
        <v>0</v>
      </c>
      <c r="Y71" s="104">
        <f>Y65+Y63</f>
        <v>0</v>
      </c>
      <c r="AA71" s="105">
        <f>AA65+AA63</f>
        <v>0</v>
      </c>
      <c r="AB71" s="103">
        <f>AB65+AB63</f>
        <v>0</v>
      </c>
      <c r="AC71" s="104">
        <f>AC65+AC63</f>
        <v>0</v>
      </c>
    </row>
    <row r="74" ht="12.75">
      <c r="G74" s="106"/>
    </row>
    <row r="75" ht="12.75">
      <c r="G75" s="34"/>
    </row>
    <row r="76" ht="12.75">
      <c r="G76" s="35"/>
    </row>
  </sheetData>
  <sheetProtection/>
  <mergeCells count="168">
    <mergeCell ref="H2:N6"/>
    <mergeCell ref="O6:S6"/>
    <mergeCell ref="H7:N7"/>
    <mergeCell ref="O7:S7"/>
    <mergeCell ref="E9:K10"/>
    <mergeCell ref="L9:R10"/>
    <mergeCell ref="S9:Y10"/>
    <mergeCell ref="AA9:AC10"/>
    <mergeCell ref="B11:C11"/>
    <mergeCell ref="E20:H20"/>
    <mergeCell ref="L20:O20"/>
    <mergeCell ref="S20:V20"/>
    <mergeCell ref="E21:I21"/>
    <mergeCell ref="L21:P21"/>
    <mergeCell ref="S21:W21"/>
    <mergeCell ref="E22:H22"/>
    <mergeCell ref="L22:O22"/>
    <mergeCell ref="S22:V22"/>
    <mergeCell ref="E23:H23"/>
    <mergeCell ref="L23:O23"/>
    <mergeCell ref="S23:V23"/>
    <mergeCell ref="E24:H24"/>
    <mergeCell ref="L24:O24"/>
    <mergeCell ref="S24:V24"/>
    <mergeCell ref="E25:I25"/>
    <mergeCell ref="L25:P25"/>
    <mergeCell ref="S25:W25"/>
    <mergeCell ref="G26:H26"/>
    <mergeCell ref="N26:O26"/>
    <mergeCell ref="U26:V26"/>
    <mergeCell ref="G27:H27"/>
    <mergeCell ref="N27:O27"/>
    <mergeCell ref="U27:V27"/>
    <mergeCell ref="G28:H28"/>
    <mergeCell ref="N28:O28"/>
    <mergeCell ref="U28:V28"/>
    <mergeCell ref="E29:H29"/>
    <mergeCell ref="L29:O29"/>
    <mergeCell ref="S29:V29"/>
    <mergeCell ref="E30:I30"/>
    <mergeCell ref="L30:P30"/>
    <mergeCell ref="S30:W30"/>
    <mergeCell ref="G31:H31"/>
    <mergeCell ref="N31:O31"/>
    <mergeCell ref="U31:V31"/>
    <mergeCell ref="A32:B32"/>
    <mergeCell ref="G32:H32"/>
    <mergeCell ref="N32:O32"/>
    <mergeCell ref="U32:V32"/>
    <mergeCell ref="G33:H33"/>
    <mergeCell ref="N33:O33"/>
    <mergeCell ref="U33:V33"/>
    <mergeCell ref="A34:B34"/>
    <mergeCell ref="G34:H34"/>
    <mergeCell ref="N34:O34"/>
    <mergeCell ref="U34:V34"/>
    <mergeCell ref="E35:H35"/>
    <mergeCell ref="L35:O35"/>
    <mergeCell ref="S35:V35"/>
    <mergeCell ref="E36:I36"/>
    <mergeCell ref="L36:P36"/>
    <mergeCell ref="S36:W36"/>
    <mergeCell ref="G37:H37"/>
    <mergeCell ref="N37:O37"/>
    <mergeCell ref="U37:V37"/>
    <mergeCell ref="A38:B38"/>
    <mergeCell ref="G38:H38"/>
    <mergeCell ref="N38:O38"/>
    <mergeCell ref="U38:V38"/>
    <mergeCell ref="A39:B39"/>
    <mergeCell ref="G39:H39"/>
    <mergeCell ref="N39:O39"/>
    <mergeCell ref="U39:V39"/>
    <mergeCell ref="G40:H40"/>
    <mergeCell ref="N40:O40"/>
    <mergeCell ref="U40:V40"/>
    <mergeCell ref="E41:H41"/>
    <mergeCell ref="L41:O41"/>
    <mergeCell ref="S41:V41"/>
    <mergeCell ref="E42:I42"/>
    <mergeCell ref="L42:P42"/>
    <mergeCell ref="S42:W42"/>
    <mergeCell ref="G43:H43"/>
    <mergeCell ref="N43:O43"/>
    <mergeCell ref="U43:V43"/>
    <mergeCell ref="G44:H44"/>
    <mergeCell ref="N44:O44"/>
    <mergeCell ref="U44:V44"/>
    <mergeCell ref="G45:H45"/>
    <mergeCell ref="N45:O45"/>
    <mergeCell ref="U45:V45"/>
    <mergeCell ref="E46:H46"/>
    <mergeCell ref="L46:O46"/>
    <mergeCell ref="S46:V46"/>
    <mergeCell ref="E47:I47"/>
    <mergeCell ref="L47:P47"/>
    <mergeCell ref="S47:W47"/>
    <mergeCell ref="E48:I48"/>
    <mergeCell ref="L48:P48"/>
    <mergeCell ref="S48:W48"/>
    <mergeCell ref="E49:H49"/>
    <mergeCell ref="L49:O49"/>
    <mergeCell ref="S49:V49"/>
    <mergeCell ref="E50:H50"/>
    <mergeCell ref="S50:V50"/>
    <mergeCell ref="E51:H51"/>
    <mergeCell ref="L51:O51"/>
    <mergeCell ref="S51:V51"/>
    <mergeCell ref="E52:I52"/>
    <mergeCell ref="L52:P52"/>
    <mergeCell ref="S52:W52"/>
    <mergeCell ref="G53:H53"/>
    <mergeCell ref="N53:O53"/>
    <mergeCell ref="U53:V53"/>
    <mergeCell ref="G54:H54"/>
    <mergeCell ref="N54:O54"/>
    <mergeCell ref="U54:V54"/>
    <mergeCell ref="G55:H55"/>
    <mergeCell ref="N55:O55"/>
    <mergeCell ref="U55:V55"/>
    <mergeCell ref="G56:H56"/>
    <mergeCell ref="N56:O56"/>
    <mergeCell ref="U56:V56"/>
    <mergeCell ref="G57:H57"/>
    <mergeCell ref="N57:O57"/>
    <mergeCell ref="U57:V57"/>
    <mergeCell ref="G58:H58"/>
    <mergeCell ref="N58:O58"/>
    <mergeCell ref="U58:V58"/>
    <mergeCell ref="G59:H59"/>
    <mergeCell ref="N59:O59"/>
    <mergeCell ref="U59:V59"/>
    <mergeCell ref="G60:H60"/>
    <mergeCell ref="N60:O60"/>
    <mergeCell ref="U60:V60"/>
    <mergeCell ref="E61:H61"/>
    <mergeCell ref="L61:O61"/>
    <mergeCell ref="S61:V61"/>
    <mergeCell ref="E62:I62"/>
    <mergeCell ref="L62:P62"/>
    <mergeCell ref="S62:W62"/>
    <mergeCell ref="E63:H63"/>
    <mergeCell ref="L63:O63"/>
    <mergeCell ref="S63:V63"/>
    <mergeCell ref="E64:I64"/>
    <mergeCell ref="L64:P64"/>
    <mergeCell ref="S64:V64"/>
    <mergeCell ref="E65:G65"/>
    <mergeCell ref="L65:N65"/>
    <mergeCell ref="S65:U65"/>
    <mergeCell ref="E66:I66"/>
    <mergeCell ref="L66:P66"/>
    <mergeCell ref="S66:V66"/>
    <mergeCell ref="E67:I67"/>
    <mergeCell ref="L67:P67"/>
    <mergeCell ref="S67:W67"/>
    <mergeCell ref="E68:H68"/>
    <mergeCell ref="L68:O68"/>
    <mergeCell ref="S68:V68"/>
    <mergeCell ref="E71:H71"/>
    <mergeCell ref="L71:O71"/>
    <mergeCell ref="S71:V71"/>
    <mergeCell ref="E69:H69"/>
    <mergeCell ref="L69:O69"/>
    <mergeCell ref="S69:V69"/>
    <mergeCell ref="E70:I70"/>
    <mergeCell ref="L70:P70"/>
    <mergeCell ref="S70:W70"/>
  </mergeCells>
  <printOptions/>
  <pageMargins left="0.7" right="0.7" top="0.75" bottom="0.75" header="0.3" footer="0.3"/>
  <pageSetup fitToHeight="1" fitToWidth="1" horizontalDpi="600" verticalDpi="600" orientation="landscape" paperSize="9" scale="47" r:id="rId1"/>
</worksheet>
</file>

<file path=xl/worksheets/sheet20.xml><?xml version="1.0" encoding="utf-8"?>
<worksheet xmlns="http://schemas.openxmlformats.org/spreadsheetml/2006/main" xmlns:r="http://schemas.openxmlformats.org/officeDocument/2006/relationships">
  <sheetPr>
    <pageSetUpPr fitToPage="1"/>
  </sheetPr>
  <dimension ref="B2:K60"/>
  <sheetViews>
    <sheetView showGridLines="0" zoomScaleSheetLayoutView="100" zoomScalePageLayoutView="0" workbookViewId="0" topLeftCell="A16">
      <selection activeCell="B51" sqref="B51:J52"/>
    </sheetView>
  </sheetViews>
  <sheetFormatPr defaultColWidth="11.421875" defaultRowHeight="12.75"/>
  <cols>
    <col min="1" max="1" width="11.421875" style="405" customWidth="1"/>
    <col min="2" max="2" width="22.140625" style="405" customWidth="1"/>
    <col min="3" max="3" width="18.28125" style="405" customWidth="1"/>
    <col min="4" max="9" width="13.421875" style="405" customWidth="1"/>
    <col min="10" max="10" width="12.7109375" style="405" customWidth="1"/>
    <col min="11" max="11" width="12.421875" style="405" customWidth="1"/>
    <col min="12" max="16384" width="11.421875" style="405" customWidth="1"/>
  </cols>
  <sheetData>
    <row r="1" ht="13.5" thickBot="1"/>
    <row r="2" spans="2:10" ht="9.75" customHeight="1">
      <c r="B2" s="406"/>
      <c r="C2" s="407"/>
      <c r="D2" s="407"/>
      <c r="E2" s="407"/>
      <c r="F2" s="407"/>
      <c r="G2" s="407"/>
      <c r="H2" s="407"/>
      <c r="I2" s="407"/>
      <c r="J2" s="408"/>
    </row>
    <row r="3" spans="2:10" ht="18.75" customHeight="1">
      <c r="B3" s="1237" t="s">
        <v>91</v>
      </c>
      <c r="C3" s="1238"/>
      <c r="D3" s="1238"/>
      <c r="E3" s="1238"/>
      <c r="F3" s="1238"/>
      <c r="G3" s="1238"/>
      <c r="H3" s="1238"/>
      <c r="I3" s="1238"/>
      <c r="J3" s="1239"/>
    </row>
    <row r="4" spans="2:10" ht="13.5" customHeight="1">
      <c r="B4" s="1237" t="s">
        <v>80</v>
      </c>
      <c r="C4" s="1238"/>
      <c r="D4" s="1238"/>
      <c r="E4" s="1238"/>
      <c r="F4" s="1238"/>
      <c r="G4" s="1238"/>
      <c r="H4" s="1238"/>
      <c r="I4" s="1238"/>
      <c r="J4" s="1239"/>
    </row>
    <row r="5" spans="2:10" ht="11.25" customHeight="1">
      <c r="B5" s="409"/>
      <c r="C5" s="410"/>
      <c r="D5" s="410"/>
      <c r="E5" s="410"/>
      <c r="F5" s="410"/>
      <c r="G5" s="410"/>
      <c r="H5" s="410"/>
      <c r="I5" s="410"/>
      <c r="J5" s="411"/>
    </row>
    <row r="6" spans="2:10" ht="16.5" customHeight="1">
      <c r="B6" s="1263" t="s">
        <v>75</v>
      </c>
      <c r="C6" s="1264"/>
      <c r="D6" s="1264"/>
      <c r="E6" s="1264"/>
      <c r="F6" s="1264"/>
      <c r="G6" s="1264"/>
      <c r="H6" s="1264"/>
      <c r="I6" s="1264"/>
      <c r="J6" s="1292"/>
    </row>
    <row r="7" spans="2:10" ht="15" customHeight="1">
      <c r="B7" s="489"/>
      <c r="C7" s="1293"/>
      <c r="D7" s="1293"/>
      <c r="E7" s="1293"/>
      <c r="F7" s="1293"/>
      <c r="G7" s="413"/>
      <c r="H7" s="410"/>
      <c r="I7" s="414"/>
      <c r="J7" s="411"/>
    </row>
    <row r="8" spans="2:10" ht="18" customHeight="1">
      <c r="B8" s="415" t="s">
        <v>26</v>
      </c>
      <c r="C8" s="1262" t="s">
        <v>148</v>
      </c>
      <c r="D8" s="1244"/>
      <c r="E8" s="1244"/>
      <c r="F8" s="1244"/>
      <c r="G8" s="416" t="s">
        <v>461</v>
      </c>
      <c r="H8" s="904" t="s">
        <v>206</v>
      </c>
      <c r="I8" s="418"/>
      <c r="J8" s="420"/>
    </row>
    <row r="9" spans="2:10" ht="18" customHeight="1">
      <c r="B9" s="415" t="s">
        <v>139</v>
      </c>
      <c r="C9" s="421"/>
      <c r="D9" s="422"/>
      <c r="E9" s="422"/>
      <c r="F9" s="423"/>
      <c r="G9" s="416"/>
      <c r="H9" s="904" t="s">
        <v>46</v>
      </c>
      <c r="I9" s="419" t="s">
        <v>134</v>
      </c>
      <c r="J9" s="425"/>
    </row>
    <row r="10" spans="2:10" ht="18" customHeight="1">
      <c r="B10" s="415" t="s">
        <v>67</v>
      </c>
      <c r="C10" s="421"/>
      <c r="D10" s="422"/>
      <c r="E10" s="422"/>
      <c r="F10" s="423"/>
      <c r="G10" s="426"/>
      <c r="H10" s="904" t="s">
        <v>101</v>
      </c>
      <c r="I10" s="427"/>
      <c r="J10" s="428"/>
    </row>
    <row r="11" spans="2:10" ht="15.75" customHeight="1">
      <c r="B11" s="415" t="s">
        <v>68</v>
      </c>
      <c r="C11" s="418"/>
      <c r="D11" s="429"/>
      <c r="E11" s="429"/>
      <c r="F11" s="429"/>
      <c r="G11" s="417" t="s">
        <v>459</v>
      </c>
      <c r="H11" s="904" t="s">
        <v>460</v>
      </c>
      <c r="I11" s="419"/>
      <c r="J11" s="432" t="s">
        <v>133</v>
      </c>
    </row>
    <row r="12" spans="2:10" ht="18" customHeight="1">
      <c r="B12" s="415" t="s">
        <v>49</v>
      </c>
      <c r="C12" s="433"/>
      <c r="D12" s="426"/>
      <c r="E12" s="426"/>
      <c r="F12" s="430"/>
      <c r="G12" s="430"/>
      <c r="H12" s="904" t="s">
        <v>128</v>
      </c>
      <c r="I12" s="419"/>
      <c r="J12" s="435"/>
    </row>
    <row r="13" spans="2:10" ht="6" customHeight="1">
      <c r="B13" s="409"/>
      <c r="C13" s="410"/>
      <c r="D13" s="410"/>
      <c r="E13" s="410"/>
      <c r="F13" s="410"/>
      <c r="G13" s="410"/>
      <c r="H13" s="436"/>
      <c r="I13" s="436"/>
      <c r="J13" s="490"/>
    </row>
    <row r="14" spans="2:10" ht="3.75" customHeight="1" thickBot="1">
      <c r="B14" s="491"/>
      <c r="C14" s="492"/>
      <c r="D14" s="493"/>
      <c r="E14" s="493"/>
      <c r="F14" s="493"/>
      <c r="G14" s="493"/>
      <c r="H14" s="493"/>
      <c r="I14" s="493"/>
      <c r="J14" s="494"/>
    </row>
    <row r="15" spans="2:11" s="443" customFormat="1" ht="67.5">
      <c r="B15" s="1245" t="s">
        <v>87</v>
      </c>
      <c r="C15" s="1246"/>
      <c r="D15" s="495" t="s">
        <v>298</v>
      </c>
      <c r="E15" s="496" t="s">
        <v>299</v>
      </c>
      <c r="F15" s="497" t="s">
        <v>273</v>
      </c>
      <c r="G15" s="497" t="s">
        <v>98</v>
      </c>
      <c r="H15" s="498" t="s">
        <v>174</v>
      </c>
      <c r="I15" s="497" t="s">
        <v>336</v>
      </c>
      <c r="J15" s="442" t="s">
        <v>337</v>
      </c>
      <c r="K15" s="405"/>
    </row>
    <row r="16" spans="2:11" s="443" customFormat="1" ht="9.75" customHeight="1">
      <c r="B16" s="444" t="s">
        <v>28</v>
      </c>
      <c r="C16" s="445"/>
      <c r="D16" s="499"/>
      <c r="E16" s="500"/>
      <c r="F16" s="501"/>
      <c r="G16" s="501"/>
      <c r="H16" s="502"/>
      <c r="I16" s="502"/>
      <c r="J16" s="448"/>
      <c r="K16" s="449" t="s">
        <v>150</v>
      </c>
    </row>
    <row r="17" spans="2:10" ht="16.5" customHeight="1">
      <c r="B17" s="1243" t="s">
        <v>29</v>
      </c>
      <c r="C17" s="1244"/>
      <c r="D17" s="823">
        <v>0</v>
      </c>
      <c r="E17" s="824">
        <v>0</v>
      </c>
      <c r="F17" s="809">
        <f>E17+'SFR Pg 1 Current'!F16</f>
        <v>0</v>
      </c>
      <c r="G17" s="825">
        <f>D17-F17</f>
        <v>0</v>
      </c>
      <c r="H17" s="865" t="str">
        <f>IF(D17=0," ",G17/D17)</f>
        <v> </v>
      </c>
      <c r="I17" s="824">
        <v>0</v>
      </c>
      <c r="J17" s="818">
        <v>0</v>
      </c>
    </row>
    <row r="18" spans="2:10" ht="16.5" customHeight="1">
      <c r="B18" s="1243" t="s">
        <v>30</v>
      </c>
      <c r="C18" s="1244"/>
      <c r="D18" s="823">
        <v>0</v>
      </c>
      <c r="E18" s="824">
        <v>0</v>
      </c>
      <c r="F18" s="809">
        <f>E18+'SFR Pg 1 Current'!F17</f>
        <v>0</v>
      </c>
      <c r="G18" s="825">
        <f aca="true" t="shared" si="0" ref="G18:G28">D18-F18</f>
        <v>0</v>
      </c>
      <c r="H18" s="865" t="str">
        <f aca="true" t="shared" si="1" ref="H18:H29">IF(D18=0," ",G18/D18)</f>
        <v> </v>
      </c>
      <c r="I18" s="824">
        <v>0</v>
      </c>
      <c r="J18" s="818">
        <v>0</v>
      </c>
    </row>
    <row r="19" spans="2:10" ht="16.5" customHeight="1">
      <c r="B19" s="1243" t="s">
        <v>31</v>
      </c>
      <c r="C19" s="1244"/>
      <c r="D19" s="823">
        <v>0</v>
      </c>
      <c r="E19" s="824">
        <v>0</v>
      </c>
      <c r="F19" s="809">
        <f>E19+'SFR Pg 1 Current'!F18</f>
        <v>0</v>
      </c>
      <c r="G19" s="825">
        <f t="shared" si="0"/>
        <v>0</v>
      </c>
      <c r="H19" s="865" t="str">
        <f t="shared" si="1"/>
        <v> </v>
      </c>
      <c r="I19" s="824">
        <v>0</v>
      </c>
      <c r="J19" s="818">
        <v>0</v>
      </c>
    </row>
    <row r="20" spans="2:10" ht="16.5" customHeight="1">
      <c r="B20" s="1243" t="s">
        <v>32</v>
      </c>
      <c r="C20" s="1244"/>
      <c r="D20" s="823">
        <v>0</v>
      </c>
      <c r="E20" s="824">
        <v>0</v>
      </c>
      <c r="F20" s="809">
        <f>E20+'SFR Pg 1 Current'!F19</f>
        <v>0</v>
      </c>
      <c r="G20" s="825">
        <f t="shared" si="0"/>
        <v>0</v>
      </c>
      <c r="H20" s="865" t="str">
        <f t="shared" si="1"/>
        <v> </v>
      </c>
      <c r="I20" s="824">
        <v>0</v>
      </c>
      <c r="J20" s="818">
        <v>0</v>
      </c>
    </row>
    <row r="21" spans="2:10" ht="16.5" customHeight="1">
      <c r="B21" s="415" t="s">
        <v>358</v>
      </c>
      <c r="C21" s="426"/>
      <c r="D21" s="823">
        <v>0</v>
      </c>
      <c r="E21" s="824">
        <v>0</v>
      </c>
      <c r="F21" s="809">
        <f>E21+'SFR Pg 1 Current'!F20</f>
        <v>0</v>
      </c>
      <c r="G21" s="825">
        <f t="shared" si="0"/>
        <v>0</v>
      </c>
      <c r="H21" s="865" t="str">
        <f t="shared" si="1"/>
        <v> </v>
      </c>
      <c r="I21" s="824">
        <v>0</v>
      </c>
      <c r="J21" s="818">
        <v>0</v>
      </c>
    </row>
    <row r="22" spans="2:10" ht="16.5" customHeight="1">
      <c r="B22" s="1243" t="s">
        <v>357</v>
      </c>
      <c r="C22" s="1244"/>
      <c r="D22" s="823">
        <v>0</v>
      </c>
      <c r="E22" s="824">
        <v>0</v>
      </c>
      <c r="F22" s="809">
        <f>E22+'SFR Pg 1 Current'!F21</f>
        <v>0</v>
      </c>
      <c r="G22" s="825">
        <f t="shared" si="0"/>
        <v>0</v>
      </c>
      <c r="H22" s="865" t="str">
        <f t="shared" si="1"/>
        <v> </v>
      </c>
      <c r="I22" s="824">
        <v>0</v>
      </c>
      <c r="J22" s="818">
        <v>0</v>
      </c>
    </row>
    <row r="23" spans="2:10" ht="16.5" customHeight="1">
      <c r="B23" s="1243" t="s">
        <v>359</v>
      </c>
      <c r="C23" s="1244"/>
      <c r="D23" s="823">
        <v>0</v>
      </c>
      <c r="E23" s="824">
        <v>0</v>
      </c>
      <c r="F23" s="809">
        <f>E23+'SFR Pg 1 Current'!F22</f>
        <v>0</v>
      </c>
      <c r="G23" s="825">
        <f t="shared" si="0"/>
        <v>0</v>
      </c>
      <c r="H23" s="865" t="str">
        <f t="shared" si="1"/>
        <v> </v>
      </c>
      <c r="I23" s="824">
        <v>0</v>
      </c>
      <c r="J23" s="818">
        <v>0</v>
      </c>
    </row>
    <row r="24" spans="2:10" ht="16.5" customHeight="1">
      <c r="B24" s="1243" t="s">
        <v>35</v>
      </c>
      <c r="C24" s="1244"/>
      <c r="D24" s="823">
        <v>0</v>
      </c>
      <c r="E24" s="824">
        <v>0</v>
      </c>
      <c r="F24" s="809">
        <f>E24+'SFR Pg 1 Current'!F23</f>
        <v>0</v>
      </c>
      <c r="G24" s="825">
        <f t="shared" si="0"/>
        <v>0</v>
      </c>
      <c r="H24" s="865" t="str">
        <f t="shared" si="1"/>
        <v> </v>
      </c>
      <c r="I24" s="824">
        <v>0</v>
      </c>
      <c r="J24" s="818">
        <v>0</v>
      </c>
    </row>
    <row r="25" spans="2:10" ht="16.5" customHeight="1" thickBot="1">
      <c r="B25" s="1243" t="s">
        <v>63</v>
      </c>
      <c r="C25" s="1244"/>
      <c r="D25" s="823">
        <v>0</v>
      </c>
      <c r="E25" s="824">
        <v>0</v>
      </c>
      <c r="F25" s="809">
        <f>E25+'SFR Pg 1 Current'!F24</f>
        <v>0</v>
      </c>
      <c r="G25" s="825">
        <f t="shared" si="0"/>
        <v>0</v>
      </c>
      <c r="H25" s="865" t="str">
        <f t="shared" si="1"/>
        <v> </v>
      </c>
      <c r="I25" s="824">
        <v>0</v>
      </c>
      <c r="J25" s="818">
        <v>0</v>
      </c>
    </row>
    <row r="26" spans="2:10" ht="16.5" customHeight="1" thickBot="1">
      <c r="B26" s="503" t="s">
        <v>170</v>
      </c>
      <c r="C26" s="504"/>
      <c r="D26" s="823">
        <v>0</v>
      </c>
      <c r="E26" s="824">
        <v>0</v>
      </c>
      <c r="F26" s="809">
        <f>E26+'SFR Pg 1 Current'!F25</f>
        <v>0</v>
      </c>
      <c r="G26" s="825">
        <f t="shared" si="0"/>
        <v>0</v>
      </c>
      <c r="H26" s="865" t="str">
        <f t="shared" si="1"/>
        <v> </v>
      </c>
      <c r="I26" s="824">
        <v>0</v>
      </c>
      <c r="J26" s="818">
        <v>0</v>
      </c>
    </row>
    <row r="27" spans="2:10" s="452" customFormat="1" ht="16.5" customHeight="1" thickBot="1">
      <c r="B27" s="505" t="s">
        <v>272</v>
      </c>
      <c r="C27" s="506"/>
      <c r="D27" s="826">
        <f>SUM(D17:D26)</f>
        <v>0</v>
      </c>
      <c r="E27" s="827">
        <f>SUM(E17:E26)</f>
        <v>0</v>
      </c>
      <c r="F27" s="827">
        <f>SUM(F17:F26)</f>
        <v>0</v>
      </c>
      <c r="G27" s="827">
        <f>SUM(G17:G26)</f>
        <v>0</v>
      </c>
      <c r="H27" s="866" t="str">
        <f>IF(D27=0," ",G27/D27)</f>
        <v> </v>
      </c>
      <c r="I27" s="828">
        <f>SUM(I17:I26)</f>
        <v>0</v>
      </c>
      <c r="J27" s="829">
        <f>SUM(J17:J26)</f>
        <v>0</v>
      </c>
    </row>
    <row r="28" spans="2:10" ht="16.5" customHeight="1" thickBot="1">
      <c r="B28" s="503" t="s">
        <v>311</v>
      </c>
      <c r="C28" s="479"/>
      <c r="D28" s="830">
        <v>0</v>
      </c>
      <c r="E28" s="831">
        <v>0</v>
      </c>
      <c r="F28" s="832">
        <f>E28+'SFR Pg 1 Current'!K26</f>
        <v>0</v>
      </c>
      <c r="G28" s="833">
        <f t="shared" si="0"/>
        <v>0</v>
      </c>
      <c r="H28" s="867" t="str">
        <f t="shared" si="1"/>
        <v> </v>
      </c>
      <c r="I28" s="1285"/>
      <c r="J28" s="1286"/>
    </row>
    <row r="29" spans="2:10" ht="18" customHeight="1" thickBot="1">
      <c r="B29" s="507" t="s">
        <v>90</v>
      </c>
      <c r="C29" s="460"/>
      <c r="D29" s="834">
        <f>SUM(D27,D28)</f>
        <v>0</v>
      </c>
      <c r="E29" s="835">
        <f>SUM(E27,E28)</f>
        <v>0</v>
      </c>
      <c r="F29" s="835">
        <f>SUM(F27,F28)</f>
        <v>0</v>
      </c>
      <c r="G29" s="836">
        <f>D29-F29</f>
        <v>0</v>
      </c>
      <c r="H29" s="868" t="str">
        <f t="shared" si="1"/>
        <v> </v>
      </c>
      <c r="I29" s="1287"/>
      <c r="J29" s="1288"/>
    </row>
    <row r="30" spans="2:10" ht="12.75">
      <c r="B30" s="459"/>
      <c r="C30" s="460"/>
      <c r="D30" s="1300" t="s">
        <v>492</v>
      </c>
      <c r="E30" s="1301"/>
      <c r="F30" s="1301"/>
      <c r="G30" s="1301"/>
      <c r="H30" s="1301"/>
      <c r="I30" s="1301"/>
      <c r="J30" s="1302"/>
    </row>
    <row r="31" spans="2:10" ht="22.5" customHeight="1" thickBot="1">
      <c r="B31" s="508"/>
      <c r="C31" s="410"/>
      <c r="D31" s="1303"/>
      <c r="E31" s="1304"/>
      <c r="F31" s="1304"/>
      <c r="G31" s="1304"/>
      <c r="H31" s="1304"/>
      <c r="I31" s="1304"/>
      <c r="J31" s="1305"/>
    </row>
    <row r="32" spans="2:10" ht="12.75">
      <c r="B32" s="508"/>
      <c r="C32" s="410"/>
      <c r="D32" s="509"/>
      <c r="E32" s="509"/>
      <c r="F32" s="410"/>
      <c r="G32" s="509"/>
      <c r="H32" s="509"/>
      <c r="I32" s="509"/>
      <c r="J32" s="510"/>
    </row>
    <row r="33" spans="2:10" ht="13.5" thickBot="1">
      <c r="B33" s="508"/>
      <c r="C33" s="410"/>
      <c r="D33" s="509"/>
      <c r="E33" s="509"/>
      <c r="F33" s="410"/>
      <c r="G33" s="509"/>
      <c r="H33" s="509"/>
      <c r="I33" s="509"/>
      <c r="J33" s="510"/>
    </row>
    <row r="34" spans="2:10" ht="3.75" customHeight="1" thickBot="1">
      <c r="B34" s="511"/>
      <c r="C34" s="512"/>
      <c r="D34" s="512"/>
      <c r="E34" s="512"/>
      <c r="F34" s="512"/>
      <c r="G34" s="512"/>
      <c r="H34" s="513"/>
      <c r="I34" s="513"/>
      <c r="J34" s="514"/>
    </row>
    <row r="35" spans="2:10" ht="8.25" customHeight="1" thickBot="1">
      <c r="B35" s="515"/>
      <c r="C35" s="516"/>
      <c r="D35" s="517"/>
      <c r="E35" s="517"/>
      <c r="F35" s="517"/>
      <c r="G35" s="518"/>
      <c r="H35" s="518"/>
      <c r="I35" s="519"/>
      <c r="J35" s="520"/>
    </row>
    <row r="36" spans="2:10" ht="16.5" customHeight="1" thickBot="1">
      <c r="B36" s="1294" t="s">
        <v>85</v>
      </c>
      <c r="C36" s="1295"/>
      <c r="D36" s="521"/>
      <c r="E36" s="522"/>
      <c r="F36" s="523"/>
      <c r="G36" s="524"/>
      <c r="H36" s="524"/>
      <c r="I36" s="525"/>
      <c r="J36" s="526"/>
    </row>
    <row r="37" spans="2:10" s="452" customFormat="1" ht="15" customHeight="1" thickBot="1">
      <c r="B37" s="1309" t="s">
        <v>36</v>
      </c>
      <c r="C37" s="1310"/>
      <c r="D37" s="1310"/>
      <c r="E37" s="527" t="s">
        <v>266</v>
      </c>
      <c r="F37" s="528" t="s">
        <v>274</v>
      </c>
      <c r="G37" s="460"/>
      <c r="H37" s="460"/>
      <c r="I37" s="460"/>
      <c r="J37" s="529"/>
    </row>
    <row r="38" spans="2:10" ht="18.75" customHeight="1" thickBot="1">
      <c r="B38" s="530"/>
      <c r="C38" s="531"/>
      <c r="D38" s="426"/>
      <c r="E38" s="527" t="s">
        <v>37</v>
      </c>
      <c r="F38" s="528" t="s">
        <v>37</v>
      </c>
      <c r="G38" s="460"/>
      <c r="H38" s="410"/>
      <c r="I38" s="410"/>
      <c r="J38" s="411"/>
    </row>
    <row r="39" spans="2:10" ht="15.75" customHeight="1">
      <c r="B39" s="415" t="s">
        <v>300</v>
      </c>
      <c r="C39" s="426"/>
      <c r="D39" s="532" t="s">
        <v>38</v>
      </c>
      <c r="E39" s="898"/>
      <c r="F39" s="898"/>
      <c r="G39" s="460"/>
      <c r="H39" s="410"/>
      <c r="I39" s="410"/>
      <c r="J39" s="411"/>
    </row>
    <row r="40" spans="2:10" ht="18" customHeight="1">
      <c r="B40" s="415" t="s">
        <v>301</v>
      </c>
      <c r="C40" s="426"/>
      <c r="D40" s="534"/>
      <c r="E40" s="533"/>
      <c r="F40" s="533"/>
      <c r="G40" s="460"/>
      <c r="H40" s="410"/>
      <c r="I40" s="410"/>
      <c r="J40" s="411"/>
    </row>
    <row r="41" spans="2:10" ht="18" customHeight="1">
      <c r="B41" s="415" t="s">
        <v>434</v>
      </c>
      <c r="C41" s="426"/>
      <c r="D41" s="534"/>
      <c r="E41" s="900"/>
      <c r="F41" s="900"/>
      <c r="G41" s="460"/>
      <c r="H41" s="410"/>
      <c r="I41" s="410"/>
      <c r="J41" s="411"/>
    </row>
    <row r="42" spans="2:10" ht="18" customHeight="1" thickBot="1">
      <c r="B42" s="415" t="s">
        <v>435</v>
      </c>
      <c r="C42" s="426"/>
      <c r="D42" s="534"/>
      <c r="E42" s="901"/>
      <c r="F42" s="901"/>
      <c r="G42" s="460"/>
      <c r="H42" s="410"/>
      <c r="I42" s="410"/>
      <c r="J42" s="411"/>
    </row>
    <row r="43" spans="2:10" ht="18" customHeight="1" thickBot="1">
      <c r="B43" s="415" t="s">
        <v>302</v>
      </c>
      <c r="C43" s="426"/>
      <c r="D43" s="426"/>
      <c r="E43" s="899">
        <f>SUM(E39:E42)</f>
        <v>0</v>
      </c>
      <c r="F43" s="541">
        <f>SUM(F39:F42)</f>
        <v>0</v>
      </c>
      <c r="G43" s="460"/>
      <c r="H43" s="410"/>
      <c r="I43" s="410"/>
      <c r="J43" s="529"/>
    </row>
    <row r="44" spans="2:10" ht="18" customHeight="1" thickBot="1">
      <c r="B44" s="415" t="s">
        <v>303</v>
      </c>
      <c r="C44" s="426"/>
      <c r="D44" s="426"/>
      <c r="E44" s="542">
        <f>F27</f>
        <v>0</v>
      </c>
      <c r="F44" s="543">
        <f>F28</f>
        <v>0</v>
      </c>
      <c r="G44" s="460"/>
      <c r="H44" s="410"/>
      <c r="I44" s="410"/>
      <c r="J44" s="411"/>
    </row>
    <row r="45" spans="2:10" ht="18" customHeight="1" thickBot="1">
      <c r="B45" s="415" t="s">
        <v>168</v>
      </c>
      <c r="C45" s="426"/>
      <c r="D45" s="426"/>
      <c r="E45" s="540">
        <f>E43-E44</f>
        <v>0</v>
      </c>
      <c r="F45" s="541">
        <f>F43-F44</f>
        <v>0</v>
      </c>
      <c r="G45" s="460"/>
      <c r="H45" s="410"/>
      <c r="I45" s="410"/>
      <c r="J45" s="411"/>
    </row>
    <row r="46" spans="2:10" ht="18" customHeight="1" thickBot="1">
      <c r="B46" s="415" t="s">
        <v>339</v>
      </c>
      <c r="C46" s="426"/>
      <c r="D46" s="426"/>
      <c r="E46" s="541">
        <f>E45-I27</f>
        <v>0</v>
      </c>
      <c r="F46" s="541">
        <f>F45-J27</f>
        <v>0</v>
      </c>
      <c r="G46" s="460"/>
      <c r="H46" s="410"/>
      <c r="I46" s="410"/>
      <c r="J46" s="411"/>
    </row>
    <row r="47" spans="2:10" ht="14.25" customHeight="1" thickBot="1">
      <c r="B47" s="1289"/>
      <c r="C47" s="1290"/>
      <c r="D47" s="1290"/>
      <c r="E47" s="1290"/>
      <c r="F47" s="1290"/>
      <c r="G47" s="1290"/>
      <c r="H47" s="1290"/>
      <c r="I47" s="1290"/>
      <c r="J47" s="1291"/>
    </row>
    <row r="48" spans="2:10" ht="25.5" customHeight="1">
      <c r="B48" s="1306" t="s">
        <v>307</v>
      </c>
      <c r="C48" s="1297"/>
      <c r="D48" s="1297"/>
      <c r="E48" s="869">
        <f>D27</f>
        <v>0</v>
      </c>
      <c r="F48" s="1296" t="s">
        <v>309</v>
      </c>
      <c r="G48" s="1297"/>
      <c r="H48" s="1297"/>
      <c r="I48" s="1297"/>
      <c r="J48" s="869">
        <f>D28</f>
        <v>0</v>
      </c>
    </row>
    <row r="49" spans="2:10" ht="28.5" customHeight="1" thickBot="1">
      <c r="B49" s="1307" t="s">
        <v>308</v>
      </c>
      <c r="C49" s="1308"/>
      <c r="D49" s="1308"/>
      <c r="E49" s="870">
        <f>E48-E43</f>
        <v>0</v>
      </c>
      <c r="F49" s="1298" t="s">
        <v>310</v>
      </c>
      <c r="G49" s="1299"/>
      <c r="H49" s="1299"/>
      <c r="I49" s="1299"/>
      <c r="J49" s="870">
        <f>J48-F43</f>
        <v>0</v>
      </c>
    </row>
    <row r="50" spans="2:10" ht="2.25" customHeight="1" thickBot="1">
      <c r="B50" s="535"/>
      <c r="C50" s="536"/>
      <c r="D50" s="537"/>
      <c r="E50" s="537"/>
      <c r="F50" s="536"/>
      <c r="G50" s="536"/>
      <c r="H50" s="536"/>
      <c r="I50" s="536"/>
      <c r="J50" s="538"/>
    </row>
    <row r="51" spans="2:10" ht="3.75" customHeight="1" thickBot="1">
      <c r="B51" s="1252"/>
      <c r="C51" s="1253"/>
      <c r="D51" s="1253"/>
      <c r="E51" s="1253"/>
      <c r="F51" s="1253"/>
      <c r="G51" s="1253"/>
      <c r="H51" s="1253"/>
      <c r="I51" s="1253"/>
      <c r="J51" s="1254"/>
    </row>
    <row r="52" spans="2:11" s="468" customFormat="1" ht="15" customHeight="1">
      <c r="B52" s="1247" t="s">
        <v>39</v>
      </c>
      <c r="C52" s="1248"/>
      <c r="D52" s="458"/>
      <c r="E52" s="458"/>
      <c r="F52" s="458"/>
      <c r="G52" s="458"/>
      <c r="H52" s="458"/>
      <c r="I52" s="458"/>
      <c r="J52" s="467"/>
      <c r="K52" s="405"/>
    </row>
    <row r="53" spans="2:10" ht="19.5" customHeight="1">
      <c r="B53" s="1283" t="s">
        <v>43</v>
      </c>
      <c r="C53" s="1284"/>
      <c r="D53" s="1284"/>
      <c r="E53" s="1284"/>
      <c r="F53" s="1284"/>
      <c r="G53" s="1284"/>
      <c r="H53" s="1284"/>
      <c r="I53" s="469"/>
      <c r="J53" s="470"/>
    </row>
    <row r="54" spans="2:10" ht="16.5" customHeight="1">
      <c r="B54" s="1283"/>
      <c r="C54" s="1284"/>
      <c r="D54" s="1284"/>
      <c r="E54" s="1284"/>
      <c r="F54" s="1284"/>
      <c r="G54" s="1284"/>
      <c r="H54" s="1284"/>
      <c r="I54" s="469"/>
      <c r="J54" s="470"/>
    </row>
    <row r="55" spans="2:10" ht="18" customHeight="1">
      <c r="B55" s="471" t="s">
        <v>72</v>
      </c>
      <c r="C55" s="410"/>
      <c r="D55" s="1269"/>
      <c r="E55" s="1269"/>
      <c r="F55" s="1269"/>
      <c r="G55" s="1269"/>
      <c r="H55" s="1269"/>
      <c r="I55" s="472"/>
      <c r="J55" s="474"/>
    </row>
    <row r="56" spans="2:10" ht="12.75" customHeight="1">
      <c r="B56" s="409"/>
      <c r="C56" s="410"/>
      <c r="D56" s="475" t="s">
        <v>40</v>
      </c>
      <c r="E56" s="476"/>
      <c r="F56" s="479"/>
      <c r="G56" s="475" t="s">
        <v>41</v>
      </c>
      <c r="H56" s="417"/>
      <c r="I56" s="475" t="s">
        <v>42</v>
      </c>
      <c r="J56" s="477"/>
    </row>
    <row r="57" spans="2:10" ht="13.5" thickBot="1">
      <c r="B57" s="484"/>
      <c r="C57" s="485"/>
      <c r="D57" s="486"/>
      <c r="E57" s="486"/>
      <c r="F57" s="486"/>
      <c r="G57" s="486"/>
      <c r="H57" s="486"/>
      <c r="I57" s="486"/>
      <c r="J57" s="487"/>
    </row>
    <row r="58" spans="2:10" ht="13.5" thickBot="1">
      <c r="B58" s="452"/>
      <c r="C58" s="410"/>
      <c r="D58" s="479"/>
      <c r="E58" s="479"/>
      <c r="F58" s="539"/>
      <c r="G58" s="479"/>
      <c r="H58" s="539"/>
      <c r="I58" s="479"/>
      <c r="J58" s="479"/>
    </row>
    <row r="59" spans="2:11" s="483" customFormat="1" ht="22.5" customHeight="1">
      <c r="B59" s="1270" t="s">
        <v>264</v>
      </c>
      <c r="C59" s="1271"/>
      <c r="D59" s="1271"/>
      <c r="E59" s="1271"/>
      <c r="F59" s="1271"/>
      <c r="G59" s="1271"/>
      <c r="H59" s="1271"/>
      <c r="I59" s="1271"/>
      <c r="J59" s="1272"/>
      <c r="K59" s="405"/>
    </row>
    <row r="60" spans="2:10" ht="22.5" customHeight="1" thickBot="1">
      <c r="B60" s="1255" t="s">
        <v>493</v>
      </c>
      <c r="C60" s="1256"/>
      <c r="D60" s="1256"/>
      <c r="E60" s="1256"/>
      <c r="F60" s="1256"/>
      <c r="G60" s="1256"/>
      <c r="H60" s="1256"/>
      <c r="I60" s="1256"/>
      <c r="J60" s="1257"/>
    </row>
  </sheetData>
  <sheetProtection password="CC6B" sheet="1" formatCells="0" formatColumns="0"/>
  <mergeCells count="30">
    <mergeCell ref="B60:J60"/>
    <mergeCell ref="B3:J3"/>
    <mergeCell ref="B4:J4"/>
    <mergeCell ref="B25:C25"/>
    <mergeCell ref="B18:C18"/>
    <mergeCell ref="B19:C19"/>
    <mergeCell ref="B20:C20"/>
    <mergeCell ref="B22:C22"/>
    <mergeCell ref="B23:C23"/>
    <mergeCell ref="B37:D37"/>
    <mergeCell ref="F48:I48"/>
    <mergeCell ref="F49:I49"/>
    <mergeCell ref="B59:J59"/>
    <mergeCell ref="D30:J31"/>
    <mergeCell ref="B52:C52"/>
    <mergeCell ref="B53:H54"/>
    <mergeCell ref="G55:H55"/>
    <mergeCell ref="B51:J51"/>
    <mergeCell ref="B48:D48"/>
    <mergeCell ref="B49:D49"/>
    <mergeCell ref="I28:J29"/>
    <mergeCell ref="B47:J47"/>
    <mergeCell ref="B6:J6"/>
    <mergeCell ref="C7:F7"/>
    <mergeCell ref="C8:F8"/>
    <mergeCell ref="D55:F55"/>
    <mergeCell ref="B15:C15"/>
    <mergeCell ref="B17:C17"/>
    <mergeCell ref="B24:C24"/>
    <mergeCell ref="B36:C36"/>
  </mergeCells>
  <printOptions horizontalCentered="1"/>
  <pageMargins left="0.25" right="0.25" top="0.75" bottom="0.75" header="0.3" footer="0.3"/>
  <pageSetup fitToHeight="1" fitToWidth="1" horizontalDpi="600" verticalDpi="600" orientation="portrait" paperSize="9" scale="66" r:id="rId1"/>
  <headerFooter alignWithMargins="0">
    <oddFooter>&amp;R&amp;8&amp;F: 
 &amp;A</oddFooter>
  </headerFooter>
</worksheet>
</file>

<file path=xl/worksheets/sheet21.xml><?xml version="1.0" encoding="utf-8"?>
<worksheet xmlns="http://schemas.openxmlformats.org/spreadsheetml/2006/main" xmlns:r="http://schemas.openxmlformats.org/officeDocument/2006/relationships">
  <dimension ref="A4:L22"/>
  <sheetViews>
    <sheetView zoomScalePageLayoutView="0" workbookViewId="0" topLeftCell="A4">
      <selection activeCell="A22" sqref="A22:L22"/>
    </sheetView>
  </sheetViews>
  <sheetFormatPr defaultColWidth="8.7109375" defaultRowHeight="12.75"/>
  <cols>
    <col min="1" max="16384" width="8.7109375" style="7" customWidth="1"/>
  </cols>
  <sheetData>
    <row r="3" ht="13.5" thickBot="1"/>
    <row r="4" spans="1:12" ht="18.75" customHeight="1" thickBot="1">
      <c r="A4" s="946" t="s">
        <v>444</v>
      </c>
      <c r="B4" s="947"/>
      <c r="C4" s="947"/>
      <c r="D4" s="947"/>
      <c r="E4" s="947"/>
      <c r="F4" s="947"/>
      <c r="G4" s="947"/>
      <c r="H4" s="947"/>
      <c r="I4" s="947"/>
      <c r="J4" s="947"/>
      <c r="K4" s="947"/>
      <c r="L4" s="948"/>
    </row>
    <row r="6" spans="1:12" ht="86.25" customHeight="1">
      <c r="A6" s="1311" t="s">
        <v>445</v>
      </c>
      <c r="B6" s="1311"/>
      <c r="C6" s="1311"/>
      <c r="D6" s="1311"/>
      <c r="E6" s="1311"/>
      <c r="F6" s="1311"/>
      <c r="G6" s="1311"/>
      <c r="H6" s="1311"/>
      <c r="I6" s="1311"/>
      <c r="J6" s="1311"/>
      <c r="K6" s="1311"/>
      <c r="L6" s="1311"/>
    </row>
    <row r="8" ht="12.75">
      <c r="A8" s="902" t="s">
        <v>448</v>
      </c>
    </row>
    <row r="9" spans="1:12" ht="13.5">
      <c r="A9" s="1312" t="s">
        <v>446</v>
      </c>
      <c r="B9" s="1312"/>
      <c r="C9" s="1312"/>
      <c r="D9" s="1312"/>
      <c r="E9" s="1312"/>
      <c r="F9" s="1312"/>
      <c r="G9" s="1312"/>
      <c r="H9" s="1312"/>
      <c r="I9" s="1312"/>
      <c r="J9" s="1312"/>
      <c r="K9" s="1312"/>
      <c r="L9" s="1312"/>
    </row>
    <row r="10" spans="1:12" ht="13.5">
      <c r="A10" s="1313" t="s">
        <v>436</v>
      </c>
      <c r="B10" s="1313"/>
      <c r="C10" s="1313"/>
      <c r="D10" s="1313"/>
      <c r="E10" s="1313"/>
      <c r="F10" s="1313"/>
      <c r="G10" s="1313"/>
      <c r="H10" s="1313"/>
      <c r="I10" s="1313"/>
      <c r="J10" s="1313"/>
      <c r="K10" s="1313"/>
      <c r="L10" s="1313"/>
    </row>
    <row r="11" spans="1:12" ht="13.5">
      <c r="A11" s="1313" t="s">
        <v>437</v>
      </c>
      <c r="B11" s="1313"/>
      <c r="C11" s="1313"/>
      <c r="D11" s="1313"/>
      <c r="E11" s="1313"/>
      <c r="F11" s="1313"/>
      <c r="G11" s="1313"/>
      <c r="H11" s="1313"/>
      <c r="I11" s="1313"/>
      <c r="J11" s="1313"/>
      <c r="K11" s="1313"/>
      <c r="L11" s="1313"/>
    </row>
    <row r="12" spans="1:12" ht="13.5">
      <c r="A12" s="1313" t="s">
        <v>438</v>
      </c>
      <c r="B12" s="1313"/>
      <c r="C12" s="1313"/>
      <c r="D12" s="1313"/>
      <c r="E12" s="1313"/>
      <c r="F12" s="1313"/>
      <c r="G12" s="1313"/>
      <c r="H12" s="1313"/>
      <c r="I12" s="1313"/>
      <c r="J12" s="1313"/>
      <c r="K12" s="1313"/>
      <c r="L12" s="1313"/>
    </row>
    <row r="15" ht="12.75">
      <c r="A15" s="902" t="s">
        <v>447</v>
      </c>
    </row>
    <row r="16" spans="1:12" ht="41.25" customHeight="1">
      <c r="A16" s="1314" t="s">
        <v>439</v>
      </c>
      <c r="B16" s="1314"/>
      <c r="C16" s="1314"/>
      <c r="D16" s="1314"/>
      <c r="E16" s="1314"/>
      <c r="F16" s="1314"/>
      <c r="G16" s="1314"/>
      <c r="H16" s="1314"/>
      <c r="I16" s="1314"/>
      <c r="J16" s="1314"/>
      <c r="K16" s="1314"/>
      <c r="L16" s="1314"/>
    </row>
    <row r="17" spans="1:12" ht="41.25" customHeight="1">
      <c r="A17" s="1315" t="s">
        <v>440</v>
      </c>
      <c r="B17" s="1315"/>
      <c r="C17" s="1315"/>
      <c r="D17" s="1315"/>
      <c r="E17" s="1315"/>
      <c r="F17" s="1315"/>
      <c r="G17" s="1315"/>
      <c r="H17" s="1315"/>
      <c r="I17" s="1315"/>
      <c r="J17" s="1315"/>
      <c r="K17" s="1315"/>
      <c r="L17" s="1315"/>
    </row>
    <row r="19" ht="12.75">
      <c r="A19" s="902" t="s">
        <v>449</v>
      </c>
    </row>
    <row r="20" spans="1:12" ht="43.5" customHeight="1">
      <c r="A20" s="1315" t="s">
        <v>441</v>
      </c>
      <c r="B20" s="1315"/>
      <c r="C20" s="1315"/>
      <c r="D20" s="1315"/>
      <c r="E20" s="1315"/>
      <c r="F20" s="1315"/>
      <c r="G20" s="1315"/>
      <c r="H20" s="1315"/>
      <c r="I20" s="1315"/>
      <c r="J20" s="1315"/>
      <c r="K20" s="1315"/>
      <c r="L20" s="1315"/>
    </row>
    <row r="21" spans="1:12" ht="45.75" customHeight="1">
      <c r="A21" s="1315" t="s">
        <v>442</v>
      </c>
      <c r="B21" s="1315"/>
      <c r="C21" s="1315"/>
      <c r="D21" s="1315"/>
      <c r="E21" s="1315"/>
      <c r="F21" s="1315"/>
      <c r="G21" s="1315"/>
      <c r="H21" s="1315"/>
      <c r="I21" s="1315"/>
      <c r="J21" s="1315"/>
      <c r="K21" s="1315"/>
      <c r="L21" s="1315"/>
    </row>
    <row r="22" spans="1:12" ht="36.75" customHeight="1">
      <c r="A22" s="1315" t="s">
        <v>443</v>
      </c>
      <c r="B22" s="1315"/>
      <c r="C22" s="1315"/>
      <c r="D22" s="1315"/>
      <c r="E22" s="1315"/>
      <c r="F22" s="1315"/>
      <c r="G22" s="1315"/>
      <c r="H22" s="1315"/>
      <c r="I22" s="1315"/>
      <c r="J22" s="1315"/>
      <c r="K22" s="1315"/>
      <c r="L22" s="1315"/>
    </row>
  </sheetData>
  <sheetProtection/>
  <mergeCells count="11">
    <mergeCell ref="A16:L16"/>
    <mergeCell ref="A17:L17"/>
    <mergeCell ref="A20:L20"/>
    <mergeCell ref="A21:L21"/>
    <mergeCell ref="A22:L22"/>
    <mergeCell ref="A4:L4"/>
    <mergeCell ref="A6:L6"/>
    <mergeCell ref="A9:L9"/>
    <mergeCell ref="A10:L10"/>
    <mergeCell ref="A12:L12"/>
    <mergeCell ref="A11:L11"/>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B2:M37"/>
  <sheetViews>
    <sheetView zoomScalePageLayoutView="0" workbookViewId="0" topLeftCell="A1">
      <selection activeCell="F19" sqref="F19"/>
    </sheetView>
  </sheetViews>
  <sheetFormatPr defaultColWidth="8.7109375" defaultRowHeight="12.75"/>
  <cols>
    <col min="1" max="2" width="8.7109375" style="7" customWidth="1"/>
    <col min="3" max="3" width="9.00390625" style="7" customWidth="1"/>
    <col min="4" max="4" width="8.7109375" style="7" customWidth="1"/>
    <col min="5" max="5" width="37.7109375" style="7" bestFit="1" customWidth="1"/>
    <col min="6" max="6" width="37.7109375" style="7" customWidth="1"/>
    <col min="7" max="7" width="16.57421875" style="7" bestFit="1" customWidth="1"/>
    <col min="8" max="8" width="9.140625" style="7" customWidth="1"/>
    <col min="9" max="9" width="8.7109375" style="7" bestFit="1" customWidth="1"/>
    <col min="10" max="16384" width="8.7109375" style="7" customWidth="1"/>
  </cols>
  <sheetData>
    <row r="1" ht="13.5" thickBot="1"/>
    <row r="2" spans="2:11" ht="12.75" customHeight="1">
      <c r="B2" s="1324" t="s">
        <v>91</v>
      </c>
      <c r="C2" s="1325"/>
      <c r="D2" s="1325"/>
      <c r="E2" s="1325"/>
      <c r="F2" s="1325"/>
      <c r="G2" s="1325"/>
      <c r="H2" s="1325"/>
      <c r="I2" s="1325"/>
      <c r="J2" s="1325"/>
      <c r="K2" s="1326"/>
    </row>
    <row r="3" spans="2:11" ht="15" customHeight="1" thickBot="1">
      <c r="B3" s="1327" t="s">
        <v>431</v>
      </c>
      <c r="C3" s="1328"/>
      <c r="D3" s="1328"/>
      <c r="E3" s="1328"/>
      <c r="F3" s="1328"/>
      <c r="G3" s="1328"/>
      <c r="H3" s="1328"/>
      <c r="I3" s="1328"/>
      <c r="J3" s="1328"/>
      <c r="K3" s="1329"/>
    </row>
    <row r="4" spans="2:11" ht="15.75" customHeight="1">
      <c r="B4" s="50"/>
      <c r="C4" s="47"/>
      <c r="D4" s="48"/>
      <c r="E4" s="48"/>
      <c r="F4" s="48"/>
      <c r="G4" s="893"/>
      <c r="H4" s="893"/>
      <c r="I4" s="893"/>
      <c r="J4" s="895"/>
      <c r="K4" s="51"/>
    </row>
    <row r="5" spans="2:13" ht="15.75" customHeight="1">
      <c r="B5" s="50"/>
      <c r="C5" s="908" t="s">
        <v>26</v>
      </c>
      <c r="D5" s="593"/>
      <c r="E5" s="909" t="s">
        <v>148</v>
      </c>
      <c r="F5" s="910"/>
      <c r="G5" s="905" t="s">
        <v>206</v>
      </c>
      <c r="H5" s="911"/>
      <c r="I5" s="1316"/>
      <c r="J5" s="1317"/>
      <c r="K5" s="594"/>
      <c r="L5" s="593"/>
      <c r="M5" s="595"/>
    </row>
    <row r="6" spans="2:13" ht="12.75" customHeight="1">
      <c r="B6" s="50"/>
      <c r="C6" s="908" t="s">
        <v>139</v>
      </c>
      <c r="D6" s="593"/>
      <c r="E6" s="909"/>
      <c r="F6" s="910"/>
      <c r="G6" s="905" t="s">
        <v>46</v>
      </c>
      <c r="H6" s="910" t="s">
        <v>134</v>
      </c>
      <c r="I6" s="910"/>
      <c r="J6" s="928"/>
      <c r="K6" s="594"/>
      <c r="L6" s="593"/>
      <c r="M6" s="595"/>
    </row>
    <row r="7" spans="2:13" ht="12.75" customHeight="1">
      <c r="B7" s="50"/>
      <c r="C7" s="908" t="s">
        <v>67</v>
      </c>
      <c r="D7" s="593"/>
      <c r="E7" s="909"/>
      <c r="F7" s="910"/>
      <c r="G7" s="905" t="s">
        <v>101</v>
      </c>
      <c r="H7" s="457"/>
      <c r="I7" s="1318"/>
      <c r="J7" s="1319"/>
      <c r="K7" s="594"/>
      <c r="L7" s="593"/>
      <c r="M7" s="596"/>
    </row>
    <row r="8" spans="2:13" ht="12.75" customHeight="1">
      <c r="B8" s="50"/>
      <c r="C8" s="908" t="s">
        <v>68</v>
      </c>
      <c r="D8" s="593"/>
      <c r="E8" s="909"/>
      <c r="F8" s="910"/>
      <c r="G8" s="906" t="s">
        <v>306</v>
      </c>
      <c r="H8" s="457"/>
      <c r="I8" s="1320" t="s">
        <v>133</v>
      </c>
      <c r="J8" s="1321"/>
      <c r="K8" s="594"/>
      <c r="L8" s="593"/>
      <c r="M8" s="603" t="s">
        <v>463</v>
      </c>
    </row>
    <row r="9" spans="2:13" ht="12.75" customHeight="1">
      <c r="B9" s="50"/>
      <c r="C9" s="908" t="s">
        <v>49</v>
      </c>
      <c r="D9" s="593"/>
      <c r="E9" s="909"/>
      <c r="F9" s="910"/>
      <c r="G9" s="905" t="s">
        <v>128</v>
      </c>
      <c r="H9" s="457"/>
      <c r="I9" s="1322"/>
      <c r="J9" s="1323"/>
      <c r="K9" s="594"/>
      <c r="L9" s="593"/>
      <c r="M9" s="603" t="s">
        <v>464</v>
      </c>
    </row>
    <row r="10" spans="2:12" ht="12.75" customHeight="1" thickBot="1">
      <c r="B10" s="50"/>
      <c r="C10" s="894"/>
      <c r="D10" s="128"/>
      <c r="E10" s="128"/>
      <c r="F10" s="128"/>
      <c r="G10" s="896"/>
      <c r="H10" s="896"/>
      <c r="I10" s="896"/>
      <c r="J10" s="897"/>
      <c r="K10" s="594"/>
      <c r="L10" s="593"/>
    </row>
    <row r="11" spans="2:12" ht="12.75" customHeight="1">
      <c r="B11" s="50"/>
      <c r="C11" s="8"/>
      <c r="D11" s="8"/>
      <c r="E11" s="8"/>
      <c r="F11" s="8"/>
      <c r="G11" s="8"/>
      <c r="H11" s="8"/>
      <c r="I11" s="8"/>
      <c r="J11" s="8"/>
      <c r="K11" s="594"/>
      <c r="L11" s="593"/>
    </row>
    <row r="12" spans="2:12" ht="12.75">
      <c r="B12" s="50"/>
      <c r="C12" s="8"/>
      <c r="D12" s="8"/>
      <c r="E12" s="8"/>
      <c r="F12" s="8"/>
      <c r="G12" s="8"/>
      <c r="H12" s="8"/>
      <c r="I12" s="8"/>
      <c r="J12" s="8"/>
      <c r="K12" s="594"/>
      <c r="L12" s="593"/>
    </row>
    <row r="13" spans="2:12" ht="13.5" thickBot="1">
      <c r="B13" s="50"/>
      <c r="C13" s="8"/>
      <c r="D13" s="8"/>
      <c r="E13" s="8"/>
      <c r="F13" s="8"/>
      <c r="G13" s="8"/>
      <c r="H13" s="8"/>
      <c r="I13" s="8"/>
      <c r="J13" s="8"/>
      <c r="K13" s="594"/>
      <c r="L13" s="593"/>
    </row>
    <row r="14" spans="2:12" ht="41.25" thickBot="1">
      <c r="B14" s="50"/>
      <c r="C14" s="930" t="s">
        <v>427</v>
      </c>
      <c r="D14" s="930" t="s">
        <v>430</v>
      </c>
      <c r="E14" s="930" t="s">
        <v>428</v>
      </c>
      <c r="F14" s="930" t="s">
        <v>432</v>
      </c>
      <c r="G14" s="930" t="s">
        <v>42</v>
      </c>
      <c r="H14" s="930" t="s">
        <v>162</v>
      </c>
      <c r="I14" s="930" t="s">
        <v>429</v>
      </c>
      <c r="J14" s="931" t="s">
        <v>433</v>
      </c>
      <c r="K14" s="594"/>
      <c r="L14" s="593"/>
    </row>
    <row r="15" spans="2:12" ht="12.75">
      <c r="B15" s="50"/>
      <c r="C15" s="934"/>
      <c r="D15" s="932"/>
      <c r="E15" s="932"/>
      <c r="F15" s="932"/>
      <c r="G15" s="932"/>
      <c r="H15" s="932"/>
      <c r="I15" s="932"/>
      <c r="J15" s="935"/>
      <c r="K15" s="594"/>
      <c r="L15" s="593"/>
    </row>
    <row r="16" spans="2:11" ht="12.75">
      <c r="B16" s="50"/>
      <c r="C16" s="936"/>
      <c r="D16" s="933"/>
      <c r="E16" s="933"/>
      <c r="F16" s="933"/>
      <c r="G16" s="933"/>
      <c r="H16" s="933"/>
      <c r="I16" s="933"/>
      <c r="J16" s="937"/>
      <c r="K16" s="51"/>
    </row>
    <row r="17" spans="2:11" ht="12.75">
      <c r="B17" s="50"/>
      <c r="C17" s="936"/>
      <c r="D17" s="933"/>
      <c r="E17" s="933"/>
      <c r="F17" s="933"/>
      <c r="G17" s="933"/>
      <c r="H17" s="933"/>
      <c r="I17" s="933"/>
      <c r="J17" s="937"/>
      <c r="K17" s="51"/>
    </row>
    <row r="18" spans="2:11" ht="12.75">
      <c r="B18" s="50"/>
      <c r="C18" s="936"/>
      <c r="D18" s="933"/>
      <c r="E18" s="933"/>
      <c r="F18" s="933"/>
      <c r="G18" s="933"/>
      <c r="H18" s="933"/>
      <c r="I18" s="933"/>
      <c r="J18" s="937"/>
      <c r="K18" s="51"/>
    </row>
    <row r="19" spans="2:11" ht="12.75">
      <c r="B19" s="50"/>
      <c r="C19" s="936"/>
      <c r="D19" s="933"/>
      <c r="E19" s="933"/>
      <c r="F19" s="933"/>
      <c r="G19" s="933"/>
      <c r="H19" s="933"/>
      <c r="I19" s="933"/>
      <c r="J19" s="937"/>
      <c r="K19" s="51"/>
    </row>
    <row r="20" spans="2:11" ht="12.75">
      <c r="B20" s="50"/>
      <c r="C20" s="936"/>
      <c r="D20" s="933"/>
      <c r="E20" s="933"/>
      <c r="F20" s="933"/>
      <c r="G20" s="933"/>
      <c r="H20" s="933"/>
      <c r="I20" s="933"/>
      <c r="J20" s="937"/>
      <c r="K20" s="51"/>
    </row>
    <row r="21" spans="2:11" ht="12.75">
      <c r="B21" s="50"/>
      <c r="C21" s="936"/>
      <c r="D21" s="933"/>
      <c r="E21" s="933"/>
      <c r="F21" s="933"/>
      <c r="G21" s="933"/>
      <c r="H21" s="933"/>
      <c r="I21" s="933"/>
      <c r="J21" s="937"/>
      <c r="K21" s="51"/>
    </row>
    <row r="22" spans="2:11" ht="12.75">
      <c r="B22" s="50"/>
      <c r="C22" s="936"/>
      <c r="D22" s="933"/>
      <c r="E22" s="933"/>
      <c r="F22" s="933"/>
      <c r="G22" s="933"/>
      <c r="H22" s="933"/>
      <c r="I22" s="933"/>
      <c r="J22" s="937"/>
      <c r="K22" s="51"/>
    </row>
    <row r="23" spans="2:11" ht="12.75">
      <c r="B23" s="50"/>
      <c r="C23" s="936"/>
      <c r="D23" s="933"/>
      <c r="E23" s="933"/>
      <c r="F23" s="933"/>
      <c r="G23" s="933"/>
      <c r="H23" s="933"/>
      <c r="I23" s="933"/>
      <c r="J23" s="937"/>
      <c r="K23" s="51"/>
    </row>
    <row r="24" spans="2:11" ht="12.75">
      <c r="B24" s="50"/>
      <c r="C24" s="936"/>
      <c r="D24" s="933"/>
      <c r="E24" s="933"/>
      <c r="F24" s="933"/>
      <c r="G24" s="933"/>
      <c r="H24" s="933"/>
      <c r="I24" s="933"/>
      <c r="J24" s="937"/>
      <c r="K24" s="51"/>
    </row>
    <row r="25" spans="2:11" ht="12.75">
      <c r="B25" s="50"/>
      <c r="C25" s="936"/>
      <c r="D25" s="933"/>
      <c r="E25" s="933"/>
      <c r="F25" s="933"/>
      <c r="G25" s="933"/>
      <c r="H25" s="933"/>
      <c r="I25" s="933"/>
      <c r="J25" s="937"/>
      <c r="K25" s="51"/>
    </row>
    <row r="26" spans="2:11" ht="12.75">
      <c r="B26" s="50"/>
      <c r="C26" s="936"/>
      <c r="D26" s="933"/>
      <c r="E26" s="933"/>
      <c r="F26" s="933"/>
      <c r="G26" s="933"/>
      <c r="H26" s="933"/>
      <c r="I26" s="933"/>
      <c r="J26" s="937"/>
      <c r="K26" s="51"/>
    </row>
    <row r="27" spans="2:11" ht="13.5" thickBot="1">
      <c r="B27" s="50"/>
      <c r="C27" s="938"/>
      <c r="D27" s="939"/>
      <c r="E27" s="939"/>
      <c r="F27" s="939"/>
      <c r="G27" s="939"/>
      <c r="H27" s="939"/>
      <c r="I27" s="939"/>
      <c r="J27" s="940"/>
      <c r="K27" s="51"/>
    </row>
    <row r="28" spans="2:11" ht="13.5" thickBot="1">
      <c r="B28" s="50"/>
      <c r="C28" s="8"/>
      <c r="D28" s="8"/>
      <c r="E28" s="8"/>
      <c r="F28" s="8"/>
      <c r="G28" s="8"/>
      <c r="H28" s="8"/>
      <c r="I28" s="8"/>
      <c r="J28" s="8"/>
      <c r="K28" s="51"/>
    </row>
    <row r="29" spans="2:11" ht="12.75">
      <c r="B29" s="50"/>
      <c r="C29" s="47"/>
      <c r="D29" s="48"/>
      <c r="E29" s="48"/>
      <c r="F29" s="48"/>
      <c r="G29" s="48"/>
      <c r="H29" s="48"/>
      <c r="I29" s="48"/>
      <c r="J29" s="49"/>
      <c r="K29" s="51"/>
    </row>
    <row r="30" spans="2:11" ht="12.75">
      <c r="B30" s="50"/>
      <c r="C30" s="50" t="s">
        <v>487</v>
      </c>
      <c r="D30" s="8"/>
      <c r="E30" s="8"/>
      <c r="F30" s="8"/>
      <c r="G30" s="8"/>
      <c r="H30" s="8"/>
      <c r="I30" s="8"/>
      <c r="J30" s="51"/>
      <c r="K30" s="51"/>
    </row>
    <row r="31" spans="2:11" ht="12.75">
      <c r="B31" s="50"/>
      <c r="C31" s="50"/>
      <c r="D31" s="8"/>
      <c r="E31" s="8"/>
      <c r="F31" s="8"/>
      <c r="G31" s="8"/>
      <c r="H31" s="8"/>
      <c r="I31" s="8"/>
      <c r="J31" s="51"/>
      <c r="K31" s="51"/>
    </row>
    <row r="32" spans="2:11" ht="13.5" thickBot="1">
      <c r="B32" s="50"/>
      <c r="C32" s="894"/>
      <c r="D32" s="128"/>
      <c r="E32" s="128"/>
      <c r="F32" s="128"/>
      <c r="G32" s="128"/>
      <c r="H32" s="128"/>
      <c r="I32" s="128"/>
      <c r="J32" s="129"/>
      <c r="K32" s="51"/>
    </row>
    <row r="33" spans="2:11" ht="12.75">
      <c r="B33" s="50"/>
      <c r="C33" s="8"/>
      <c r="D33" s="8"/>
      <c r="E33" s="8"/>
      <c r="F33" s="8"/>
      <c r="G33" s="8"/>
      <c r="H33" s="8"/>
      <c r="I33" s="8"/>
      <c r="J33" s="8"/>
      <c r="K33" s="51"/>
    </row>
    <row r="34" spans="2:11" ht="12.75">
      <c r="B34" s="50"/>
      <c r="C34" s="8"/>
      <c r="D34" s="8"/>
      <c r="E34" s="8"/>
      <c r="F34" s="8"/>
      <c r="G34" s="8"/>
      <c r="H34" s="8"/>
      <c r="I34" s="8"/>
      <c r="J34" s="8"/>
      <c r="K34" s="51"/>
    </row>
    <row r="35" spans="2:11" ht="12.75">
      <c r="B35" s="50"/>
      <c r="C35" s="8"/>
      <c r="D35" s="8"/>
      <c r="E35" s="8"/>
      <c r="F35" s="8"/>
      <c r="G35" s="8"/>
      <c r="H35" s="8"/>
      <c r="I35" s="8"/>
      <c r="J35" s="8"/>
      <c r="K35" s="51"/>
    </row>
    <row r="36" spans="2:11" ht="12.75">
      <c r="B36" s="50"/>
      <c r="C36" s="8"/>
      <c r="D36" s="8"/>
      <c r="E36" s="8"/>
      <c r="F36" s="8"/>
      <c r="G36" s="8"/>
      <c r="H36" s="8"/>
      <c r="I36" s="8"/>
      <c r="J36" s="8"/>
      <c r="K36" s="51"/>
    </row>
    <row r="37" spans="2:11" ht="13.5" thickBot="1">
      <c r="B37" s="894"/>
      <c r="C37" s="128"/>
      <c r="D37" s="128"/>
      <c r="E37" s="128"/>
      <c r="F37" s="128"/>
      <c r="G37" s="128"/>
      <c r="H37" s="128"/>
      <c r="I37" s="128"/>
      <c r="J37" s="128"/>
      <c r="K37" s="129"/>
    </row>
  </sheetData>
  <sheetProtection/>
  <mergeCells count="6">
    <mergeCell ref="I5:J5"/>
    <mergeCell ref="I7:J7"/>
    <mergeCell ref="I8:J8"/>
    <mergeCell ref="I9:J9"/>
    <mergeCell ref="B2:K2"/>
    <mergeCell ref="B3:K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A1:AY81"/>
  <sheetViews>
    <sheetView zoomScalePageLayoutView="0" workbookViewId="0" topLeftCell="A1">
      <selection activeCell="V26" sqref="V26"/>
    </sheetView>
  </sheetViews>
  <sheetFormatPr defaultColWidth="9.140625" defaultRowHeight="12.75"/>
  <cols>
    <col min="1" max="1" width="5.00390625" style="545" customWidth="1"/>
    <col min="2" max="2" width="20.421875" style="545" customWidth="1"/>
    <col min="3" max="3" width="9.140625" style="545" customWidth="1"/>
    <col min="4" max="8" width="10.00390625" style="545" customWidth="1"/>
    <col min="9" max="9" width="10.57421875" style="545" customWidth="1"/>
    <col min="10" max="10" width="10.00390625" style="545" customWidth="1"/>
    <col min="11" max="11" width="11.8515625" style="545" customWidth="1"/>
    <col min="12" max="12" width="10.28125" style="545" bestFit="1" customWidth="1"/>
    <col min="13" max="13" width="10.57421875" style="545" customWidth="1"/>
    <col min="14" max="14" width="13.28125" style="545" customWidth="1"/>
    <col min="15" max="15" width="12.00390625" style="545" bestFit="1" customWidth="1"/>
    <col min="16" max="16" width="10.8515625" style="545" bestFit="1" customWidth="1"/>
    <col min="17" max="17" width="12.140625" style="545" customWidth="1"/>
    <col min="18" max="16384" width="9.140625" style="545" customWidth="1"/>
  </cols>
  <sheetData>
    <row r="1" spans="1:35" ht="13.5" thickBot="1">
      <c r="A1" s="544"/>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row>
    <row r="2" spans="1:35" ht="13.5">
      <c r="A2" s="544"/>
      <c r="B2" s="588"/>
      <c r="C2" s="589"/>
      <c r="D2" s="589"/>
      <c r="E2" s="589"/>
      <c r="F2" s="589"/>
      <c r="G2" s="590"/>
      <c r="H2" s="590"/>
      <c r="I2" s="590"/>
      <c r="J2" s="590"/>
      <c r="K2" s="590"/>
      <c r="L2" s="590"/>
      <c r="M2" s="590"/>
      <c r="N2" s="590"/>
      <c r="O2" s="589"/>
      <c r="P2" s="589"/>
      <c r="Q2" s="591"/>
      <c r="R2" s="544"/>
      <c r="S2" s="544"/>
      <c r="T2" s="544"/>
      <c r="U2" s="544"/>
      <c r="V2" s="544"/>
      <c r="W2" s="544"/>
      <c r="X2" s="544"/>
      <c r="Y2" s="544"/>
      <c r="Z2" s="544"/>
      <c r="AA2" s="544"/>
      <c r="AB2" s="544"/>
      <c r="AC2" s="544"/>
      <c r="AD2" s="544"/>
      <c r="AE2" s="544"/>
      <c r="AF2" s="544"/>
      <c r="AG2" s="544"/>
      <c r="AH2" s="544"/>
      <c r="AI2" s="544"/>
    </row>
    <row r="3" spans="1:35" ht="15">
      <c r="A3" s="544"/>
      <c r="B3" s="592"/>
      <c r="C3" s="593"/>
      <c r="D3" s="593"/>
      <c r="E3" s="593"/>
      <c r="F3" s="593"/>
      <c r="G3" s="1330" t="s">
        <v>91</v>
      </c>
      <c r="H3" s="1330"/>
      <c r="I3" s="1330"/>
      <c r="J3" s="1330"/>
      <c r="K3" s="1330"/>
      <c r="L3" s="1330"/>
      <c r="M3" s="1330"/>
      <c r="N3" s="1330"/>
      <c r="O3" s="593"/>
      <c r="P3" s="593"/>
      <c r="Q3" s="594"/>
      <c r="R3" s="544"/>
      <c r="S3" s="544"/>
      <c r="T3" s="544"/>
      <c r="U3" s="544"/>
      <c r="V3" s="544"/>
      <c r="W3" s="544"/>
      <c r="X3" s="544"/>
      <c r="Y3" s="544"/>
      <c r="Z3" s="544"/>
      <c r="AA3" s="544"/>
      <c r="AB3" s="544"/>
      <c r="AC3" s="544"/>
      <c r="AD3" s="544"/>
      <c r="AE3" s="544"/>
      <c r="AF3" s="544"/>
      <c r="AG3" s="544"/>
      <c r="AH3" s="544"/>
      <c r="AI3" s="544"/>
    </row>
    <row r="4" spans="1:35" ht="15">
      <c r="A4" s="544"/>
      <c r="B4" s="592"/>
      <c r="C4" s="593"/>
      <c r="D4" s="593"/>
      <c r="E4" s="593"/>
      <c r="F4" s="593"/>
      <c r="G4" s="1330" t="s">
        <v>181</v>
      </c>
      <c r="H4" s="1330"/>
      <c r="I4" s="1330"/>
      <c r="J4" s="1330"/>
      <c r="K4" s="1330" t="s">
        <v>180</v>
      </c>
      <c r="L4" s="1330"/>
      <c r="M4" s="1330"/>
      <c r="N4" s="1330"/>
      <c r="O4" s="593"/>
      <c r="P4" s="593"/>
      <c r="Q4" s="594"/>
      <c r="R4" s="544"/>
      <c r="S4" s="544"/>
      <c r="T4" s="544"/>
      <c r="U4" s="544"/>
      <c r="V4" s="544"/>
      <c r="W4" s="544"/>
      <c r="X4" s="544"/>
      <c r="Y4" s="544"/>
      <c r="Z4" s="544"/>
      <c r="AA4" s="544"/>
      <c r="AB4" s="544"/>
      <c r="AC4" s="544"/>
      <c r="AD4" s="544"/>
      <c r="AE4" s="544"/>
      <c r="AF4" s="544"/>
      <c r="AG4" s="544"/>
      <c r="AH4" s="544"/>
      <c r="AI4" s="544"/>
    </row>
    <row r="5" spans="1:35" ht="13.5">
      <c r="A5" s="544"/>
      <c r="B5" s="592"/>
      <c r="C5" s="593"/>
      <c r="D5" s="596" t="s">
        <v>26</v>
      </c>
      <c r="E5" s="593"/>
      <c r="F5" s="1336" t="s">
        <v>148</v>
      </c>
      <c r="G5" s="1336"/>
      <c r="H5" s="593"/>
      <c r="I5" s="593"/>
      <c r="J5" s="593"/>
      <c r="K5" s="593"/>
      <c r="L5" s="593"/>
      <c r="M5" s="593"/>
      <c r="N5" s="595"/>
      <c r="O5" s="905" t="s">
        <v>206</v>
      </c>
      <c r="P5" s="597"/>
      <c r="Q5" s="598"/>
      <c r="R5" s="544"/>
      <c r="S5" s="544"/>
      <c r="T5" s="544"/>
      <c r="U5" s="544"/>
      <c r="V5" s="544"/>
      <c r="W5" s="544"/>
      <c r="X5" s="544"/>
      <c r="Y5" s="544"/>
      <c r="Z5" s="544"/>
      <c r="AA5" s="544"/>
      <c r="AB5" s="544"/>
      <c r="AC5" s="544"/>
      <c r="AD5" s="544"/>
      <c r="AE5" s="544"/>
      <c r="AF5" s="544"/>
      <c r="AG5" s="544"/>
      <c r="AH5" s="544"/>
      <c r="AI5" s="544"/>
    </row>
    <row r="6" spans="1:35" ht="13.5">
      <c r="A6" s="544"/>
      <c r="B6" s="592"/>
      <c r="C6" s="593"/>
      <c r="D6" s="596" t="s">
        <v>139</v>
      </c>
      <c r="E6" s="593"/>
      <c r="F6" s="1318"/>
      <c r="G6" s="1318"/>
      <c r="H6" s="593"/>
      <c r="I6" s="593"/>
      <c r="J6" s="593"/>
      <c r="K6" s="593"/>
      <c r="L6" s="593"/>
      <c r="M6" s="593"/>
      <c r="N6" s="595"/>
      <c r="O6" s="905" t="s">
        <v>46</v>
      </c>
      <c r="P6" s="599" t="s">
        <v>134</v>
      </c>
      <c r="Q6" s="600"/>
      <c r="R6" s="544"/>
      <c r="S6" s="544"/>
      <c r="T6" s="544"/>
      <c r="U6" s="544"/>
      <c r="V6" s="544"/>
      <c r="W6" s="544"/>
      <c r="X6" s="544"/>
      <c r="Y6" s="544"/>
      <c r="Z6" s="544"/>
      <c r="AA6" s="544"/>
      <c r="AB6" s="544"/>
      <c r="AC6" s="544"/>
      <c r="AD6" s="544"/>
      <c r="AE6" s="544"/>
      <c r="AF6" s="544"/>
      <c r="AG6" s="544"/>
      <c r="AH6" s="544"/>
      <c r="AI6" s="544"/>
    </row>
    <row r="7" spans="1:35" ht="13.5">
      <c r="A7" s="544"/>
      <c r="B7" s="592"/>
      <c r="C7" s="593"/>
      <c r="D7" s="596" t="s">
        <v>67</v>
      </c>
      <c r="E7" s="593"/>
      <c r="F7" s="1337"/>
      <c r="G7" s="1337"/>
      <c r="H7" s="593"/>
      <c r="I7" s="593"/>
      <c r="J7" s="593"/>
      <c r="K7" s="593"/>
      <c r="L7" s="593"/>
      <c r="M7" s="593"/>
      <c r="N7" s="596"/>
      <c r="O7" s="905" t="s">
        <v>101</v>
      </c>
      <c r="P7" s="601"/>
      <c r="Q7" s="602"/>
      <c r="R7" s="544"/>
      <c r="S7" s="544"/>
      <c r="T7" s="544"/>
      <c r="U7" s="544"/>
      <c r="V7" s="544"/>
      <c r="W7" s="544"/>
      <c r="X7" s="544"/>
      <c r="Y7" s="544"/>
      <c r="Z7" s="544"/>
      <c r="AA7" s="544"/>
      <c r="AB7" s="544"/>
      <c r="AC7" s="544"/>
      <c r="AD7" s="544"/>
      <c r="AE7" s="544"/>
      <c r="AF7" s="544"/>
      <c r="AG7" s="544"/>
      <c r="AH7" s="544"/>
      <c r="AI7" s="544"/>
    </row>
    <row r="8" spans="1:35" ht="14.25">
      <c r="A8" s="544"/>
      <c r="B8" s="592"/>
      <c r="C8" s="593"/>
      <c r="D8" s="596" t="s">
        <v>68</v>
      </c>
      <c r="E8" s="593"/>
      <c r="F8" s="1337"/>
      <c r="G8" s="1337"/>
      <c r="H8" s="593"/>
      <c r="I8" s="593"/>
      <c r="J8" s="593"/>
      <c r="K8" s="593"/>
      <c r="L8" s="593"/>
      <c r="M8" s="593"/>
      <c r="N8" s="603" t="s">
        <v>463</v>
      </c>
      <c r="O8" s="906" t="s">
        <v>306</v>
      </c>
      <c r="P8" s="599"/>
      <c r="Q8" s="604" t="s">
        <v>133</v>
      </c>
      <c r="R8" s="544"/>
      <c r="S8" s="544"/>
      <c r="T8" s="544"/>
      <c r="U8" s="544"/>
      <c r="V8" s="544"/>
      <c r="W8" s="544"/>
      <c r="X8" s="544"/>
      <c r="Y8" s="544"/>
      <c r="Z8" s="544"/>
      <c r="AA8" s="544"/>
      <c r="AB8" s="544"/>
      <c r="AC8" s="544"/>
      <c r="AD8" s="544"/>
      <c r="AE8" s="544"/>
      <c r="AF8" s="544"/>
      <c r="AG8" s="544"/>
      <c r="AH8" s="544"/>
      <c r="AI8" s="544"/>
    </row>
    <row r="9" spans="1:51" ht="14.25">
      <c r="A9" s="544"/>
      <c r="B9" s="592"/>
      <c r="C9" s="593"/>
      <c r="D9" s="596" t="s">
        <v>49</v>
      </c>
      <c r="E9" s="593"/>
      <c r="F9" s="1337"/>
      <c r="G9" s="1337"/>
      <c r="H9" s="593"/>
      <c r="I9" s="593"/>
      <c r="J9" s="593"/>
      <c r="K9" s="593"/>
      <c r="L9" s="593"/>
      <c r="M9" s="593"/>
      <c r="N9" s="603" t="s">
        <v>464</v>
      </c>
      <c r="O9" s="907" t="s">
        <v>128</v>
      </c>
      <c r="P9" s="599"/>
      <c r="Q9" s="605"/>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4"/>
      <c r="AY9" s="544"/>
    </row>
    <row r="10" spans="1:51" ht="12.75">
      <c r="A10" s="544"/>
      <c r="B10" s="592"/>
      <c r="C10" s="593"/>
      <c r="D10" s="606"/>
      <c r="E10" s="593"/>
      <c r="F10" s="593"/>
      <c r="G10" s="593"/>
      <c r="H10" s="593"/>
      <c r="I10" s="593"/>
      <c r="J10" s="593"/>
      <c r="K10" s="593"/>
      <c r="L10" s="593"/>
      <c r="M10" s="593"/>
      <c r="N10" s="607"/>
      <c r="O10" s="607"/>
      <c r="P10" s="458"/>
      <c r="Q10" s="608"/>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row>
    <row r="11" spans="1:51" ht="13.5" thickBot="1">
      <c r="A11" s="544"/>
      <c r="B11" s="592"/>
      <c r="C11" s="593"/>
      <c r="D11" s="593"/>
      <c r="E11" s="593"/>
      <c r="F11" s="593"/>
      <c r="G11" s="593"/>
      <c r="H11" s="593"/>
      <c r="I11" s="593"/>
      <c r="J11" s="593"/>
      <c r="K11" s="593"/>
      <c r="L11" s="593"/>
      <c r="M11" s="593"/>
      <c r="N11" s="593"/>
      <c r="O11" s="593"/>
      <c r="P11" s="593"/>
      <c r="Q11" s="59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row>
    <row r="12" spans="1:51" ht="14.25" thickBot="1">
      <c r="A12" s="544"/>
      <c r="B12" s="588"/>
      <c r="C12" s="589"/>
      <c r="D12" s="1341" t="s">
        <v>246</v>
      </c>
      <c r="E12" s="1342"/>
      <c r="F12" s="1342"/>
      <c r="G12" s="1342"/>
      <c r="H12" s="1342"/>
      <c r="I12" s="1342"/>
      <c r="J12" s="1342"/>
      <c r="K12" s="1341" t="s">
        <v>176</v>
      </c>
      <c r="L12" s="1342"/>
      <c r="M12" s="1342"/>
      <c r="N12" s="1343"/>
      <c r="O12" s="1344" t="s">
        <v>247</v>
      </c>
      <c r="P12" s="1345"/>
      <c r="Q12" s="1346"/>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4"/>
      <c r="AY12" s="544"/>
    </row>
    <row r="13" spans="1:51" ht="95.25" thickBot="1">
      <c r="A13" s="544"/>
      <c r="B13" s="1347" t="s">
        <v>177</v>
      </c>
      <c r="C13" s="1348"/>
      <c r="D13" s="609" t="s">
        <v>137</v>
      </c>
      <c r="E13" s="610" t="s">
        <v>271</v>
      </c>
      <c r="F13" s="610" t="s">
        <v>270</v>
      </c>
      <c r="G13" s="610" t="s">
        <v>269</v>
      </c>
      <c r="H13" s="610" t="s">
        <v>99</v>
      </c>
      <c r="I13" s="610" t="s">
        <v>396</v>
      </c>
      <c r="J13" s="610" t="s">
        <v>178</v>
      </c>
      <c r="K13" s="611" t="s">
        <v>248</v>
      </c>
      <c r="L13" s="611" t="s">
        <v>268</v>
      </c>
      <c r="M13" s="610" t="s">
        <v>295</v>
      </c>
      <c r="N13" s="612" t="s">
        <v>179</v>
      </c>
      <c r="O13" s="609" t="s">
        <v>167</v>
      </c>
      <c r="P13" s="610" t="s">
        <v>313</v>
      </c>
      <c r="Q13" s="612" t="s">
        <v>312</v>
      </c>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row>
    <row r="14" spans="1:51" ht="13.5" thickBot="1">
      <c r="A14" s="544"/>
      <c r="B14" s="1349"/>
      <c r="C14" s="1350"/>
      <c r="D14" s="846"/>
      <c r="E14" s="847"/>
      <c r="F14" s="847"/>
      <c r="G14" s="847"/>
      <c r="H14" s="847"/>
      <c r="I14" s="847"/>
      <c r="J14" s="847"/>
      <c r="K14" s="848"/>
      <c r="L14" s="848"/>
      <c r="M14" s="849"/>
      <c r="N14" s="850"/>
      <c r="O14" s="846"/>
      <c r="P14" s="847"/>
      <c r="Q14" s="850"/>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4"/>
      <c r="AY14" s="544"/>
    </row>
    <row r="15" spans="1:51" ht="12.75">
      <c r="A15" s="544"/>
      <c r="B15" s="1331" t="s">
        <v>29</v>
      </c>
      <c r="C15" s="1332"/>
      <c r="D15" s="619">
        <f>'SFR Pg 1 Current'!D16</f>
        <v>0</v>
      </c>
      <c r="E15" s="851">
        <f>'SFR Pg 1 Current'!E16</f>
        <v>0</v>
      </c>
      <c r="F15" s="851">
        <f>'SFR Pg 1 Current'!F16</f>
        <v>0</v>
      </c>
      <c r="G15" s="621">
        <f aca="true" t="shared" si="0" ref="G15:G24">E15+F15</f>
        <v>0</v>
      </c>
      <c r="H15" s="852">
        <f>D15-G15</f>
        <v>0</v>
      </c>
      <c r="I15" s="853" t="str">
        <f>IF(D15=0," ",(D15-G15)/D15)</f>
        <v> </v>
      </c>
      <c r="J15" s="622">
        <f>IF(H15=0,"",H15/$D$25)</f>
      </c>
      <c r="K15" s="854">
        <v>0</v>
      </c>
      <c r="L15" s="620">
        <f>'SFR Pg 2 Lifetime'!F17</f>
        <v>0</v>
      </c>
      <c r="M15" s="855">
        <f aca="true" t="shared" si="1" ref="M15:M26">K15-L15</f>
        <v>0</v>
      </c>
      <c r="N15" s="856" t="str">
        <f>IF(K15=0," ",(K15-L15)/K15)</f>
        <v> </v>
      </c>
      <c r="O15" s="620">
        <f>'SFR Pg 2 Lifetime'!D17</f>
        <v>0</v>
      </c>
      <c r="P15" s="629">
        <f aca="true" t="shared" si="2" ref="P15:P26">O15-L15</f>
        <v>0</v>
      </c>
      <c r="Q15" s="857" t="str">
        <f>IF(P15=0," ",P15/O15)</f>
        <v> </v>
      </c>
      <c r="R15" s="449" t="s">
        <v>150</v>
      </c>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AU15" s="544"/>
      <c r="AV15" s="544"/>
      <c r="AW15" s="544"/>
      <c r="AX15" s="544"/>
      <c r="AY15" s="544"/>
    </row>
    <row r="16" spans="1:51" ht="12.75">
      <c r="A16" s="544"/>
      <c r="B16" s="1331" t="s">
        <v>30</v>
      </c>
      <c r="C16" s="1332"/>
      <c r="D16" s="619">
        <f>'SFR Pg 1 Current'!D17</f>
        <v>0</v>
      </c>
      <c r="E16" s="620">
        <f>'SFR Pg 1 Current'!E17</f>
        <v>0</v>
      </c>
      <c r="F16" s="620">
        <f>'SFR Pg 1 Current'!F17</f>
        <v>0</v>
      </c>
      <c r="G16" s="621">
        <f t="shared" si="0"/>
        <v>0</v>
      </c>
      <c r="H16" s="621">
        <f aca="true" t="shared" si="3" ref="H16:H24">D16-G16</f>
        <v>0</v>
      </c>
      <c r="I16" s="622" t="str">
        <f aca="true" t="shared" si="4" ref="I16:I26">IF(D16=0," ",(D16-G16)/D16)</f>
        <v> </v>
      </c>
      <c r="J16" s="622">
        <f>IF(H16=0,"",H16/$D$25)</f>
      </c>
      <c r="K16" s="839">
        <v>0</v>
      </c>
      <c r="L16" s="620">
        <f>'SFR Pg 2 Lifetime'!F18</f>
        <v>0</v>
      </c>
      <c r="M16" s="629">
        <f t="shared" si="1"/>
        <v>0</v>
      </c>
      <c r="N16" s="840" t="str">
        <f aca="true" t="shared" si="5" ref="N16:N26">IF(K16=0," ",(K16-L16)/K16)</f>
        <v> </v>
      </c>
      <c r="O16" s="620">
        <f>'SFR Pg 2 Lifetime'!D18</f>
        <v>0</v>
      </c>
      <c r="P16" s="629">
        <f t="shared" si="2"/>
        <v>0</v>
      </c>
      <c r="Q16" s="805" t="str">
        <f aca="true" t="shared" si="6" ref="Q16:Q26">IF(P16=0," ",P16/O16)</f>
        <v> </v>
      </c>
      <c r="R16" s="544"/>
      <c r="S16" s="544"/>
      <c r="T16" s="544"/>
      <c r="U16" s="544"/>
      <c r="V16" s="544"/>
      <c r="W16" s="544"/>
      <c r="X16" s="544"/>
      <c r="Y16" s="544"/>
      <c r="Z16" s="544"/>
      <c r="AA16" s="544"/>
      <c r="AB16" s="544"/>
      <c r="AC16" s="544"/>
      <c r="AD16" s="544"/>
      <c r="AE16" s="544"/>
      <c r="AF16" s="544"/>
      <c r="AG16" s="544"/>
      <c r="AH16" s="544"/>
      <c r="AI16" s="544"/>
      <c r="AJ16" s="544"/>
      <c r="AK16" s="544"/>
      <c r="AL16" s="544"/>
      <c r="AM16" s="544"/>
      <c r="AN16" s="544"/>
      <c r="AO16" s="544"/>
      <c r="AP16" s="544"/>
      <c r="AQ16" s="544"/>
      <c r="AR16" s="544"/>
      <c r="AS16" s="544"/>
      <c r="AT16" s="544"/>
      <c r="AU16" s="544"/>
      <c r="AV16" s="544"/>
      <c r="AW16" s="544"/>
      <c r="AX16" s="544"/>
      <c r="AY16" s="544"/>
    </row>
    <row r="17" spans="1:51" ht="12.75">
      <c r="A17" s="544"/>
      <c r="B17" s="1331" t="s">
        <v>31</v>
      </c>
      <c r="C17" s="1332"/>
      <c r="D17" s="619">
        <f>'SFR Pg 1 Current'!D18</f>
        <v>0</v>
      </c>
      <c r="E17" s="620">
        <f>'SFR Pg 1 Current'!E18</f>
        <v>0</v>
      </c>
      <c r="F17" s="620">
        <f>'SFR Pg 1 Current'!F18</f>
        <v>0</v>
      </c>
      <c r="G17" s="621">
        <f t="shared" si="0"/>
        <v>0</v>
      </c>
      <c r="H17" s="621">
        <f t="shared" si="3"/>
        <v>0</v>
      </c>
      <c r="I17" s="622" t="str">
        <f t="shared" si="4"/>
        <v> </v>
      </c>
      <c r="J17" s="622">
        <f aca="true" t="shared" si="7" ref="J17:J24">IF(H17=0,"",H17/$D$25)</f>
      </c>
      <c r="K17" s="839">
        <v>0</v>
      </c>
      <c r="L17" s="620">
        <f>'SFR Pg 2 Lifetime'!F19</f>
        <v>0</v>
      </c>
      <c r="M17" s="629">
        <f t="shared" si="1"/>
        <v>0</v>
      </c>
      <c r="N17" s="840" t="str">
        <f t="shared" si="5"/>
        <v> </v>
      </c>
      <c r="O17" s="620">
        <f>'SFR Pg 2 Lifetime'!D19</f>
        <v>0</v>
      </c>
      <c r="P17" s="629">
        <f t="shared" si="2"/>
        <v>0</v>
      </c>
      <c r="Q17" s="805" t="str">
        <f t="shared" si="6"/>
        <v> </v>
      </c>
      <c r="R17" s="544"/>
      <c r="S17" s="544"/>
      <c r="T17" s="544"/>
      <c r="U17" s="544"/>
      <c r="V17" s="544"/>
      <c r="W17" s="544"/>
      <c r="X17" s="544"/>
      <c r="Y17" s="544"/>
      <c r="Z17" s="544"/>
      <c r="AA17" s="544"/>
      <c r="AB17" s="544"/>
      <c r="AC17" s="544"/>
      <c r="AD17" s="544"/>
      <c r="AE17" s="544"/>
      <c r="AF17" s="544"/>
      <c r="AG17" s="544"/>
      <c r="AH17" s="544"/>
      <c r="AI17" s="544"/>
      <c r="AJ17" s="544"/>
      <c r="AK17" s="544"/>
      <c r="AL17" s="544"/>
      <c r="AM17" s="544"/>
      <c r="AN17" s="544"/>
      <c r="AO17" s="544"/>
      <c r="AP17" s="544"/>
      <c r="AQ17" s="544"/>
      <c r="AR17" s="544"/>
      <c r="AS17" s="544"/>
      <c r="AT17" s="544"/>
      <c r="AU17" s="544"/>
      <c r="AV17" s="544"/>
      <c r="AW17" s="544"/>
      <c r="AX17" s="544"/>
      <c r="AY17" s="544"/>
    </row>
    <row r="18" spans="1:51" ht="12.75">
      <c r="A18" s="544"/>
      <c r="B18" s="1331" t="s">
        <v>32</v>
      </c>
      <c r="C18" s="1332"/>
      <c r="D18" s="619">
        <f>'SFR Pg 1 Current'!D19</f>
        <v>0</v>
      </c>
      <c r="E18" s="620">
        <f>'SFR Pg 1 Current'!E19</f>
        <v>0</v>
      </c>
      <c r="F18" s="620">
        <f>'SFR Pg 1 Current'!F19</f>
        <v>0</v>
      </c>
      <c r="G18" s="621">
        <f t="shared" si="0"/>
        <v>0</v>
      </c>
      <c r="H18" s="621">
        <f t="shared" si="3"/>
        <v>0</v>
      </c>
      <c r="I18" s="622" t="str">
        <f t="shared" si="4"/>
        <v> </v>
      </c>
      <c r="J18" s="622">
        <f t="shared" si="7"/>
      </c>
      <c r="K18" s="839">
        <v>0</v>
      </c>
      <c r="L18" s="620">
        <f>'SFR Pg 2 Lifetime'!F20</f>
        <v>0</v>
      </c>
      <c r="M18" s="629">
        <f t="shared" si="1"/>
        <v>0</v>
      </c>
      <c r="N18" s="840" t="str">
        <f t="shared" si="5"/>
        <v> </v>
      </c>
      <c r="O18" s="620">
        <f>'SFR Pg 2 Lifetime'!D20</f>
        <v>0</v>
      </c>
      <c r="P18" s="629">
        <f t="shared" si="2"/>
        <v>0</v>
      </c>
      <c r="Q18" s="805" t="str">
        <f t="shared" si="6"/>
        <v> </v>
      </c>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4"/>
      <c r="AR18" s="544"/>
      <c r="AS18" s="544"/>
      <c r="AT18" s="544"/>
      <c r="AU18" s="544"/>
      <c r="AV18" s="544"/>
      <c r="AW18" s="544"/>
      <c r="AX18" s="544"/>
      <c r="AY18" s="544"/>
    </row>
    <row r="19" spans="1:51" ht="12.75">
      <c r="A19" s="544"/>
      <c r="B19" s="613" t="s">
        <v>33</v>
      </c>
      <c r="C19" s="416"/>
      <c r="D19" s="619">
        <f>'SFR Pg 1 Current'!D20</f>
        <v>0</v>
      </c>
      <c r="E19" s="620">
        <f>'SFR Pg 1 Current'!E20</f>
        <v>0</v>
      </c>
      <c r="F19" s="620">
        <f>'SFR Pg 1 Current'!F20</f>
        <v>0</v>
      </c>
      <c r="G19" s="621">
        <f t="shared" si="0"/>
        <v>0</v>
      </c>
      <c r="H19" s="621">
        <f t="shared" si="3"/>
        <v>0</v>
      </c>
      <c r="I19" s="622" t="str">
        <f t="shared" si="4"/>
        <v> </v>
      </c>
      <c r="J19" s="622">
        <f t="shared" si="7"/>
      </c>
      <c r="K19" s="839">
        <v>0</v>
      </c>
      <c r="L19" s="620">
        <f>'SFR Pg 2 Lifetime'!F21</f>
        <v>0</v>
      </c>
      <c r="M19" s="629">
        <f t="shared" si="1"/>
        <v>0</v>
      </c>
      <c r="N19" s="840" t="str">
        <f t="shared" si="5"/>
        <v> </v>
      </c>
      <c r="O19" s="620">
        <f>'SFR Pg 2 Lifetime'!D21</f>
        <v>0</v>
      </c>
      <c r="P19" s="629">
        <f t="shared" si="2"/>
        <v>0</v>
      </c>
      <c r="Q19" s="805" t="str">
        <f t="shared" si="6"/>
        <v> </v>
      </c>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544"/>
      <c r="AP19" s="544"/>
      <c r="AQ19" s="544"/>
      <c r="AR19" s="544"/>
      <c r="AS19" s="544"/>
      <c r="AT19" s="544"/>
      <c r="AU19" s="544"/>
      <c r="AV19" s="544"/>
      <c r="AW19" s="544"/>
      <c r="AX19" s="544"/>
      <c r="AY19" s="544"/>
    </row>
    <row r="20" spans="1:51" ht="12.75">
      <c r="A20" s="544"/>
      <c r="B20" s="1331" t="s">
        <v>34</v>
      </c>
      <c r="C20" s="1332"/>
      <c r="D20" s="619">
        <f>'SFR Pg 1 Current'!D21</f>
        <v>0</v>
      </c>
      <c r="E20" s="620">
        <f>'SFR Pg 1 Current'!E21</f>
        <v>0</v>
      </c>
      <c r="F20" s="620">
        <f>'SFR Pg 1 Current'!F21</f>
        <v>0</v>
      </c>
      <c r="G20" s="621">
        <f t="shared" si="0"/>
        <v>0</v>
      </c>
      <c r="H20" s="621">
        <f t="shared" si="3"/>
        <v>0</v>
      </c>
      <c r="I20" s="622" t="str">
        <f t="shared" si="4"/>
        <v> </v>
      </c>
      <c r="J20" s="622">
        <f t="shared" si="7"/>
      </c>
      <c r="K20" s="839">
        <v>0</v>
      </c>
      <c r="L20" s="620">
        <f>'SFR Pg 2 Lifetime'!F22</f>
        <v>0</v>
      </c>
      <c r="M20" s="629">
        <f t="shared" si="1"/>
        <v>0</v>
      </c>
      <c r="N20" s="840" t="str">
        <f t="shared" si="5"/>
        <v> </v>
      </c>
      <c r="O20" s="620">
        <f>'SFR Pg 2 Lifetime'!D22</f>
        <v>0</v>
      </c>
      <c r="P20" s="629">
        <f t="shared" si="2"/>
        <v>0</v>
      </c>
      <c r="Q20" s="805" t="str">
        <f t="shared" si="6"/>
        <v> </v>
      </c>
      <c r="R20" s="544"/>
      <c r="S20" s="544"/>
      <c r="T20" s="544"/>
      <c r="U20" s="544"/>
      <c r="V20" s="544"/>
      <c r="W20" s="544"/>
      <c r="X20" s="544"/>
      <c r="Y20" s="544"/>
      <c r="Z20" s="544"/>
      <c r="AA20" s="544"/>
      <c r="AB20" s="544"/>
      <c r="AC20" s="544"/>
      <c r="AD20" s="544"/>
      <c r="AE20" s="544"/>
      <c r="AF20" s="544"/>
      <c r="AG20" s="544"/>
      <c r="AH20" s="544"/>
      <c r="AI20" s="544"/>
      <c r="AJ20" s="544"/>
      <c r="AK20" s="544"/>
      <c r="AL20" s="544"/>
      <c r="AM20" s="544"/>
      <c r="AN20" s="544"/>
      <c r="AO20" s="544"/>
      <c r="AP20" s="544"/>
      <c r="AQ20" s="544"/>
      <c r="AR20" s="544"/>
      <c r="AS20" s="544"/>
      <c r="AT20" s="544"/>
      <c r="AU20" s="544"/>
      <c r="AV20" s="544"/>
      <c r="AW20" s="544"/>
      <c r="AX20" s="544"/>
      <c r="AY20" s="544"/>
    </row>
    <row r="21" spans="1:51" ht="12.75">
      <c r="A21" s="544"/>
      <c r="B21" s="1331" t="s">
        <v>474</v>
      </c>
      <c r="C21" s="1332"/>
      <c r="D21" s="619">
        <f>'SFR Pg 1 Current'!D22</f>
        <v>0</v>
      </c>
      <c r="E21" s="620">
        <f>'SFR Pg 1 Current'!E22</f>
        <v>0</v>
      </c>
      <c r="F21" s="620">
        <f>'SFR Pg 1 Current'!F22</f>
        <v>0</v>
      </c>
      <c r="G21" s="621">
        <f t="shared" si="0"/>
        <v>0</v>
      </c>
      <c r="H21" s="621">
        <f t="shared" si="3"/>
        <v>0</v>
      </c>
      <c r="I21" s="622" t="str">
        <f t="shared" si="4"/>
        <v> </v>
      </c>
      <c r="J21" s="622">
        <f t="shared" si="7"/>
      </c>
      <c r="K21" s="839">
        <v>0</v>
      </c>
      <c r="L21" s="620">
        <f>'SFR Pg 2 Lifetime'!F23</f>
        <v>0</v>
      </c>
      <c r="M21" s="629">
        <f t="shared" si="1"/>
        <v>0</v>
      </c>
      <c r="N21" s="840" t="str">
        <f t="shared" si="5"/>
        <v> </v>
      </c>
      <c r="O21" s="620">
        <f>'SFR Pg 2 Lifetime'!D23</f>
        <v>0</v>
      </c>
      <c r="P21" s="629">
        <f t="shared" si="2"/>
        <v>0</v>
      </c>
      <c r="Q21" s="805" t="str">
        <f t="shared" si="6"/>
        <v> </v>
      </c>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R21" s="544"/>
      <c r="AS21" s="544"/>
      <c r="AT21" s="544"/>
      <c r="AU21" s="544"/>
      <c r="AV21" s="544"/>
      <c r="AW21" s="544"/>
      <c r="AX21" s="544"/>
      <c r="AY21" s="544"/>
    </row>
    <row r="22" spans="1:51" ht="12.75">
      <c r="A22" s="544"/>
      <c r="B22" s="1331" t="s">
        <v>35</v>
      </c>
      <c r="C22" s="1332"/>
      <c r="D22" s="619">
        <f>'SFR Pg 1 Current'!D23</f>
        <v>0</v>
      </c>
      <c r="E22" s="620">
        <f>'SFR Pg 1 Current'!E23</f>
        <v>0</v>
      </c>
      <c r="F22" s="620">
        <f>'SFR Pg 1 Current'!F23</f>
        <v>0</v>
      </c>
      <c r="G22" s="621">
        <f t="shared" si="0"/>
        <v>0</v>
      </c>
      <c r="H22" s="621">
        <f t="shared" si="3"/>
        <v>0</v>
      </c>
      <c r="I22" s="622" t="str">
        <f t="shared" si="4"/>
        <v> </v>
      </c>
      <c r="J22" s="622">
        <f t="shared" si="7"/>
      </c>
      <c r="K22" s="839">
        <v>0</v>
      </c>
      <c r="L22" s="620">
        <f>'SFR Pg 2 Lifetime'!F24</f>
        <v>0</v>
      </c>
      <c r="M22" s="629">
        <f t="shared" si="1"/>
        <v>0</v>
      </c>
      <c r="N22" s="840" t="str">
        <f t="shared" si="5"/>
        <v> </v>
      </c>
      <c r="O22" s="620">
        <f>'SFR Pg 2 Lifetime'!D24</f>
        <v>0</v>
      </c>
      <c r="P22" s="629">
        <f t="shared" si="2"/>
        <v>0</v>
      </c>
      <c r="Q22" s="805" t="str">
        <f t="shared" si="6"/>
        <v> </v>
      </c>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4"/>
      <c r="AV22" s="544"/>
      <c r="AW22" s="544"/>
      <c r="AX22" s="544"/>
      <c r="AY22" s="544"/>
    </row>
    <row r="23" spans="1:51" ht="13.5" thickBot="1">
      <c r="A23" s="544"/>
      <c r="B23" s="1331" t="s">
        <v>63</v>
      </c>
      <c r="C23" s="1332"/>
      <c r="D23" s="619">
        <f>'SFR Pg 1 Current'!D24</f>
        <v>0</v>
      </c>
      <c r="E23" s="620">
        <f>'SFR Pg 1 Current'!E24</f>
        <v>0</v>
      </c>
      <c r="F23" s="620">
        <f>'SFR Pg 1 Current'!F24</f>
        <v>0</v>
      </c>
      <c r="G23" s="621">
        <f t="shared" si="0"/>
        <v>0</v>
      </c>
      <c r="H23" s="621">
        <f t="shared" si="3"/>
        <v>0</v>
      </c>
      <c r="I23" s="622" t="str">
        <f t="shared" si="4"/>
        <v> </v>
      </c>
      <c r="J23" s="622">
        <f t="shared" si="7"/>
      </c>
      <c r="K23" s="839">
        <v>0</v>
      </c>
      <c r="L23" s="620">
        <f>'SFR Pg 2 Lifetime'!F25</f>
        <v>0</v>
      </c>
      <c r="M23" s="629">
        <f t="shared" si="1"/>
        <v>0</v>
      </c>
      <c r="N23" s="840" t="str">
        <f t="shared" si="5"/>
        <v> </v>
      </c>
      <c r="O23" s="620">
        <f>'SFR Pg 2 Lifetime'!D25</f>
        <v>0</v>
      </c>
      <c r="P23" s="629">
        <f t="shared" si="2"/>
        <v>0</v>
      </c>
      <c r="Q23" s="805" t="str">
        <f t="shared" si="6"/>
        <v> </v>
      </c>
      <c r="R23" s="544"/>
      <c r="S23" s="544"/>
      <c r="T23" s="544"/>
      <c r="U23" s="544"/>
      <c r="V23" s="544"/>
      <c r="W23" s="544"/>
      <c r="X23" s="544"/>
      <c r="Y23" s="544"/>
      <c r="Z23" s="544"/>
      <c r="AA23" s="544"/>
      <c r="AB23" s="544"/>
      <c r="AC23" s="544"/>
      <c r="AD23" s="544"/>
      <c r="AE23" s="544"/>
      <c r="AF23" s="544"/>
      <c r="AG23" s="544"/>
      <c r="AH23" s="544"/>
      <c r="AI23" s="544"/>
      <c r="AJ23" s="544"/>
      <c r="AK23" s="544"/>
      <c r="AL23" s="544"/>
      <c r="AM23" s="544"/>
      <c r="AN23" s="544"/>
      <c r="AO23" s="544"/>
      <c r="AP23" s="544"/>
      <c r="AQ23" s="544"/>
      <c r="AR23" s="544"/>
      <c r="AS23" s="544"/>
      <c r="AT23" s="544"/>
      <c r="AU23" s="544"/>
      <c r="AV23" s="544"/>
      <c r="AW23" s="544"/>
      <c r="AX23" s="544"/>
      <c r="AY23" s="544"/>
    </row>
    <row r="24" spans="1:51" ht="13.5" thickBot="1">
      <c r="A24" s="544"/>
      <c r="B24" s="613" t="s">
        <v>170</v>
      </c>
      <c r="C24" s="614"/>
      <c r="D24" s="623">
        <f>'SFR Pg 1 Current'!D25</f>
        <v>0</v>
      </c>
      <c r="E24" s="624">
        <f>'SFR Pg 1 Current'!E25</f>
        <v>0</v>
      </c>
      <c r="F24" s="624">
        <f>'SFR Pg 1 Current'!F25</f>
        <v>0</v>
      </c>
      <c r="G24" s="625">
        <f t="shared" si="0"/>
        <v>0</v>
      </c>
      <c r="H24" s="625">
        <f t="shared" si="3"/>
        <v>0</v>
      </c>
      <c r="I24" s="626" t="str">
        <f t="shared" si="4"/>
        <v> </v>
      </c>
      <c r="J24" s="626">
        <f t="shared" si="7"/>
      </c>
      <c r="K24" s="841">
        <v>0</v>
      </c>
      <c r="L24" s="624">
        <f>'SFR Pg 2 Lifetime'!F26</f>
        <v>0</v>
      </c>
      <c r="M24" s="630">
        <f t="shared" si="1"/>
        <v>0</v>
      </c>
      <c r="N24" s="842" t="str">
        <f t="shared" si="5"/>
        <v> </v>
      </c>
      <c r="O24" s="624">
        <f>'SFR Pg 2 Lifetime'!D26</f>
        <v>0</v>
      </c>
      <c r="P24" s="630">
        <f t="shared" si="2"/>
        <v>0</v>
      </c>
      <c r="Q24" s="806" t="str">
        <f t="shared" si="6"/>
        <v> </v>
      </c>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c r="AP24" s="544"/>
      <c r="AQ24" s="544"/>
      <c r="AR24" s="544"/>
      <c r="AS24" s="544"/>
      <c r="AT24" s="544"/>
      <c r="AU24" s="544"/>
      <c r="AV24" s="544"/>
      <c r="AW24" s="544"/>
      <c r="AX24" s="544"/>
      <c r="AY24" s="544"/>
    </row>
    <row r="25" spans="1:51" ht="13.5" thickBot="1">
      <c r="A25" s="544"/>
      <c r="B25" s="615" t="s">
        <v>421</v>
      </c>
      <c r="C25" s="837"/>
      <c r="D25" s="627">
        <f>SUM(D15:D24)</f>
        <v>0</v>
      </c>
      <c r="E25" s="628">
        <f>SUM(E15:E24)</f>
        <v>0</v>
      </c>
      <c r="F25" s="628">
        <f>SUM(F15:F24)</f>
        <v>0</v>
      </c>
      <c r="G25" s="843">
        <f>E25+F25</f>
        <v>0</v>
      </c>
      <c r="H25" s="843">
        <f>D25-G25</f>
        <v>0</v>
      </c>
      <c r="I25" s="804" t="str">
        <f t="shared" si="4"/>
        <v> </v>
      </c>
      <c r="J25" s="804">
        <f>IF(H25=0,"",H25/$D$25)</f>
      </c>
      <c r="K25" s="628">
        <f>SUM(K15:K24)</f>
        <v>0</v>
      </c>
      <c r="L25" s="628">
        <f>SUM(L15:L24)</f>
        <v>0</v>
      </c>
      <c r="M25" s="628">
        <f>SUM(M15:M24)</f>
        <v>0</v>
      </c>
      <c r="N25" s="844" t="str">
        <f t="shared" si="5"/>
        <v> </v>
      </c>
      <c r="O25" s="628">
        <f>SUM(O15:O24)</f>
        <v>0</v>
      </c>
      <c r="P25" s="628">
        <f>SUM(P15:P24)</f>
        <v>0</v>
      </c>
      <c r="Q25" s="807" t="str">
        <f t="shared" si="6"/>
        <v> </v>
      </c>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4"/>
      <c r="AY25" s="544"/>
    </row>
    <row r="26" spans="1:51" ht="13.5" thickBot="1">
      <c r="A26" s="544"/>
      <c r="B26" s="616" t="s">
        <v>422</v>
      </c>
      <c r="C26" s="838"/>
      <c r="D26" s="627">
        <f>'SFR Pg 1 Current'!D27</f>
        <v>0</v>
      </c>
      <c r="E26" s="628">
        <f>'SFR Pg 1 Current'!E27</f>
        <v>0</v>
      </c>
      <c r="F26" s="628">
        <f>'SFR Pg 1 Current'!K26</f>
        <v>0</v>
      </c>
      <c r="G26" s="843">
        <f>E26+F26</f>
        <v>0</v>
      </c>
      <c r="H26" s="843">
        <f>D26-G26</f>
        <v>0</v>
      </c>
      <c r="I26" s="804" t="str">
        <f t="shared" si="4"/>
        <v> </v>
      </c>
      <c r="J26" s="804">
        <f>IF(H26=0,"",H26/$D$25)</f>
      </c>
      <c r="K26" s="845">
        <v>0</v>
      </c>
      <c r="L26" s="628">
        <f>'SFR Pg 2 Lifetime'!F28</f>
        <v>0</v>
      </c>
      <c r="M26" s="628">
        <f t="shared" si="1"/>
        <v>0</v>
      </c>
      <c r="N26" s="844" t="str">
        <f t="shared" si="5"/>
        <v> </v>
      </c>
      <c r="O26" s="628">
        <f>'SFR Pg 2 Lifetime'!D28</f>
        <v>0</v>
      </c>
      <c r="P26" s="628">
        <f t="shared" si="2"/>
        <v>0</v>
      </c>
      <c r="Q26" s="807" t="str">
        <f t="shared" si="6"/>
        <v> </v>
      </c>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4"/>
      <c r="AY26" s="544"/>
    </row>
    <row r="27" spans="1:51" ht="13.5" thickBot="1">
      <c r="A27" s="544"/>
      <c r="B27" s="616"/>
      <c r="C27" s="617"/>
      <c r="D27" s="889"/>
      <c r="E27" s="890"/>
      <c r="F27" s="890"/>
      <c r="G27" s="890"/>
      <c r="H27" s="890"/>
      <c r="I27" s="890"/>
      <c r="J27" s="890"/>
      <c r="K27" s="890"/>
      <c r="L27" s="890"/>
      <c r="M27" s="890"/>
      <c r="N27" s="890"/>
      <c r="O27" s="891"/>
      <c r="P27" s="891"/>
      <c r="Q27" s="892"/>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4"/>
      <c r="AY27" s="544"/>
    </row>
    <row r="28" spans="1:51" ht="12.75" customHeight="1" thickBot="1">
      <c r="A28" s="544"/>
      <c r="B28" s="616"/>
      <c r="C28" s="617"/>
      <c r="D28" s="1357"/>
      <c r="E28" s="1358"/>
      <c r="F28" s="1358"/>
      <c r="G28" s="1358"/>
      <c r="H28" s="1358"/>
      <c r="I28" s="1358"/>
      <c r="J28" s="1358"/>
      <c r="K28" s="1358"/>
      <c r="L28" s="1358"/>
      <c r="M28" s="1358"/>
      <c r="N28" s="1359"/>
      <c r="O28" s="1363" t="s">
        <v>314</v>
      </c>
      <c r="P28" s="1364"/>
      <c r="Q28" s="858">
        <f>'SFR Pg 2 Lifetime'!G28</f>
        <v>0</v>
      </c>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4"/>
      <c r="AY28" s="544"/>
    </row>
    <row r="29" spans="1:51" ht="13.5" thickBot="1">
      <c r="A29" s="544"/>
      <c r="B29" s="616"/>
      <c r="C29" s="617"/>
      <c r="D29" s="1360"/>
      <c r="E29" s="1361"/>
      <c r="F29" s="1361"/>
      <c r="G29" s="1361"/>
      <c r="H29" s="1361"/>
      <c r="I29" s="1361"/>
      <c r="J29" s="1361"/>
      <c r="K29" s="1361"/>
      <c r="L29" s="1361"/>
      <c r="M29" s="1361"/>
      <c r="N29" s="1362"/>
      <c r="O29" s="1363" t="s">
        <v>315</v>
      </c>
      <c r="P29" s="1364"/>
      <c r="Q29" s="859">
        <f>Q28+P25</f>
        <v>0</v>
      </c>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4"/>
      <c r="AY29" s="544"/>
    </row>
    <row r="30" spans="1:51" ht="13.5" thickBot="1">
      <c r="A30" s="544"/>
      <c r="B30" s="1333"/>
      <c r="C30" s="1334"/>
      <c r="D30" s="1334"/>
      <c r="E30" s="1334"/>
      <c r="F30" s="1334"/>
      <c r="G30" s="1334"/>
      <c r="H30" s="1334"/>
      <c r="I30" s="1334"/>
      <c r="J30" s="1334"/>
      <c r="K30" s="1334"/>
      <c r="L30" s="1334"/>
      <c r="M30" s="1334"/>
      <c r="N30" s="1334"/>
      <c r="O30" s="1334"/>
      <c r="P30" s="1334"/>
      <c r="Q30" s="1335"/>
      <c r="R30" s="544"/>
      <c r="S30" s="544"/>
      <c r="T30" s="544"/>
      <c r="U30" s="544"/>
      <c r="V30" s="544"/>
      <c r="W30" s="544"/>
      <c r="X30" s="544"/>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4"/>
      <c r="AY30" s="544"/>
    </row>
    <row r="31" spans="1:51" ht="12.75" customHeight="1">
      <c r="A31" s="544"/>
      <c r="B31" s="1351" t="s">
        <v>169</v>
      </c>
      <c r="C31" s="1352"/>
      <c r="D31" s="1352"/>
      <c r="E31" s="1352"/>
      <c r="F31" s="1352"/>
      <c r="G31" s="1352"/>
      <c r="H31" s="1352"/>
      <c r="I31" s="1352"/>
      <c r="J31" s="1352"/>
      <c r="K31" s="1352"/>
      <c r="L31" s="1352"/>
      <c r="M31" s="1352"/>
      <c r="N31" s="1352"/>
      <c r="O31" s="1352"/>
      <c r="P31" s="1352"/>
      <c r="Q31" s="1353"/>
      <c r="R31" s="544"/>
      <c r="S31" s="544"/>
      <c r="T31" s="544"/>
      <c r="U31" s="544"/>
      <c r="V31" s="544"/>
      <c r="W31" s="544"/>
      <c r="X31" s="544"/>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4"/>
      <c r="AY31" s="544"/>
    </row>
    <row r="32" spans="1:51" ht="12.75" customHeight="1">
      <c r="A32" s="544"/>
      <c r="B32" s="1354" t="s">
        <v>249</v>
      </c>
      <c r="C32" s="1355"/>
      <c r="D32" s="1355"/>
      <c r="E32" s="1355"/>
      <c r="F32" s="1355"/>
      <c r="G32" s="1355"/>
      <c r="H32" s="1355"/>
      <c r="I32" s="1355"/>
      <c r="J32" s="1355"/>
      <c r="K32" s="1355"/>
      <c r="L32" s="1355"/>
      <c r="M32" s="1355"/>
      <c r="N32" s="1355"/>
      <c r="O32" s="1355"/>
      <c r="P32" s="1355"/>
      <c r="Q32" s="1356"/>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row>
    <row r="33" spans="1:51" ht="12.75" customHeight="1" thickBot="1">
      <c r="A33" s="544"/>
      <c r="B33" s="1338" t="s">
        <v>250</v>
      </c>
      <c r="C33" s="1339"/>
      <c r="D33" s="1339"/>
      <c r="E33" s="1339"/>
      <c r="F33" s="1339"/>
      <c r="G33" s="1339"/>
      <c r="H33" s="1339"/>
      <c r="I33" s="1339"/>
      <c r="J33" s="1339"/>
      <c r="K33" s="1339"/>
      <c r="L33" s="1339"/>
      <c r="M33" s="1339"/>
      <c r="N33" s="1339"/>
      <c r="O33" s="1339"/>
      <c r="P33" s="1339"/>
      <c r="Q33" s="1340"/>
      <c r="R33" s="544"/>
      <c r="S33" s="544"/>
      <c r="T33" s="544"/>
      <c r="U33" s="544"/>
      <c r="V33" s="544"/>
      <c r="W33" s="544"/>
      <c r="X33" s="544"/>
      <c r="Y33" s="544"/>
      <c r="Z33" s="544"/>
      <c r="AA33" s="544"/>
      <c r="AB33" s="544"/>
      <c r="AC33" s="544"/>
      <c r="AD33" s="544"/>
      <c r="AE33" s="544"/>
      <c r="AF33" s="544"/>
      <c r="AG33" s="544"/>
      <c r="AH33" s="544"/>
      <c r="AI33" s="544"/>
      <c r="AJ33" s="544"/>
      <c r="AK33" s="544"/>
      <c r="AL33" s="544"/>
      <c r="AM33" s="544"/>
      <c r="AN33" s="544"/>
      <c r="AO33" s="544"/>
      <c r="AP33" s="544"/>
      <c r="AQ33" s="544"/>
      <c r="AR33" s="544"/>
      <c r="AS33" s="544"/>
      <c r="AT33" s="544"/>
      <c r="AU33" s="544"/>
      <c r="AV33" s="544"/>
      <c r="AW33" s="544"/>
      <c r="AX33" s="544"/>
      <c r="AY33" s="544"/>
    </row>
    <row r="34" spans="1:51" ht="12.75">
      <c r="A34" s="544"/>
      <c r="B34" s="544"/>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c r="AN34" s="544"/>
      <c r="AO34" s="544"/>
      <c r="AP34" s="544"/>
      <c r="AQ34" s="544"/>
      <c r="AR34" s="544"/>
      <c r="AS34" s="544"/>
      <c r="AT34" s="544"/>
      <c r="AU34" s="544"/>
      <c r="AV34" s="544"/>
      <c r="AW34" s="544"/>
      <c r="AX34" s="544"/>
      <c r="AY34" s="544"/>
    </row>
    <row r="35" spans="1:51" ht="12.75">
      <c r="A35" s="544"/>
      <c r="B35" s="618"/>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c r="AN35" s="544"/>
      <c r="AO35" s="544"/>
      <c r="AP35" s="544"/>
      <c r="AQ35" s="544"/>
      <c r="AR35" s="544"/>
      <c r="AS35" s="544"/>
      <c r="AT35" s="544"/>
      <c r="AU35" s="544"/>
      <c r="AV35" s="544"/>
      <c r="AW35" s="544"/>
      <c r="AX35" s="544"/>
      <c r="AY35" s="544"/>
    </row>
    <row r="36" spans="1:51" ht="12.75">
      <c r="A36" s="544"/>
      <c r="B36" s="544"/>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544"/>
      <c r="AY36" s="544"/>
    </row>
    <row r="37" spans="1:51" ht="12.75">
      <c r="A37" s="544"/>
      <c r="B37" s="544"/>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row>
    <row r="38" spans="1:51" ht="12.75" customHeight="1">
      <c r="A38" s="544"/>
      <c r="B38" s="544"/>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4"/>
      <c r="AJ38" s="544"/>
      <c r="AK38" s="544"/>
      <c r="AL38" s="544"/>
      <c r="AM38" s="544"/>
      <c r="AN38" s="544"/>
      <c r="AO38" s="544"/>
      <c r="AP38" s="544"/>
      <c r="AQ38" s="544"/>
      <c r="AR38" s="544"/>
      <c r="AS38" s="544"/>
      <c r="AT38" s="544"/>
      <c r="AU38" s="544"/>
      <c r="AV38" s="544"/>
      <c r="AW38" s="544"/>
      <c r="AX38" s="544"/>
      <c r="AY38" s="544"/>
    </row>
    <row r="39" spans="1:51" ht="12.75">
      <c r="A39" s="544"/>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544"/>
      <c r="AV39" s="544"/>
      <c r="AW39" s="544"/>
      <c r="AX39" s="544"/>
      <c r="AY39" s="544"/>
    </row>
    <row r="40" spans="1:51" ht="12.75">
      <c r="A40" s="544"/>
      <c r="B40" s="544"/>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544"/>
      <c r="AV40" s="544"/>
      <c r="AW40" s="544"/>
      <c r="AX40" s="544"/>
      <c r="AY40" s="544"/>
    </row>
    <row r="41" spans="1:51" ht="12.75">
      <c r="A41" s="544"/>
      <c r="B41" s="544"/>
      <c r="C41" s="544"/>
      <c r="D41" s="544"/>
      <c r="E41" s="544"/>
      <c r="F41" s="544"/>
      <c r="G41" s="544"/>
      <c r="H41" s="544"/>
      <c r="I41" s="544"/>
      <c r="J41" s="544"/>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44"/>
      <c r="AM41" s="544"/>
      <c r="AN41" s="544"/>
      <c r="AO41" s="544"/>
      <c r="AP41" s="544"/>
      <c r="AQ41" s="544"/>
      <c r="AR41" s="544"/>
      <c r="AS41" s="544"/>
      <c r="AT41" s="544"/>
      <c r="AU41" s="544"/>
      <c r="AV41" s="544"/>
      <c r="AW41" s="544"/>
      <c r="AX41" s="544"/>
      <c r="AY41" s="544"/>
    </row>
    <row r="42" spans="1:51" ht="12.75">
      <c r="A42" s="544"/>
      <c r="B42" s="544"/>
      <c r="C42" s="544"/>
      <c r="D42" s="544"/>
      <c r="E42" s="544"/>
      <c r="F42" s="544"/>
      <c r="G42" s="544"/>
      <c r="H42" s="544"/>
      <c r="I42" s="544"/>
      <c r="J42" s="544"/>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544"/>
      <c r="AW42" s="544"/>
      <c r="AX42" s="544"/>
      <c r="AY42" s="544"/>
    </row>
    <row r="43" spans="1:51" ht="12.75">
      <c r="A43" s="544"/>
      <c r="B43" s="544"/>
      <c r="C43" s="544"/>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c r="AI43" s="544"/>
      <c r="AJ43" s="544"/>
      <c r="AK43" s="544"/>
      <c r="AL43" s="544"/>
      <c r="AM43" s="544"/>
      <c r="AN43" s="544"/>
      <c r="AO43" s="544"/>
      <c r="AP43" s="544"/>
      <c r="AQ43" s="544"/>
      <c r="AR43" s="544"/>
      <c r="AS43" s="544"/>
      <c r="AT43" s="544"/>
      <c r="AU43" s="544"/>
      <c r="AV43" s="544"/>
      <c r="AW43" s="544"/>
      <c r="AX43" s="544"/>
      <c r="AY43" s="544"/>
    </row>
    <row r="44" spans="1:51" ht="12.75">
      <c r="A44" s="544"/>
      <c r="B44" s="544"/>
      <c r="C44" s="544"/>
      <c r="D44" s="544"/>
      <c r="E44" s="544"/>
      <c r="F44" s="544"/>
      <c r="G44" s="544"/>
      <c r="H44" s="544"/>
      <c r="I44" s="544"/>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4"/>
      <c r="AK44" s="544"/>
      <c r="AL44" s="544"/>
      <c r="AM44" s="544"/>
      <c r="AN44" s="544"/>
      <c r="AO44" s="544"/>
      <c r="AP44" s="544"/>
      <c r="AQ44" s="544"/>
      <c r="AR44" s="544"/>
      <c r="AS44" s="544"/>
      <c r="AT44" s="544"/>
      <c r="AU44" s="544"/>
      <c r="AV44" s="544"/>
      <c r="AW44" s="544"/>
      <c r="AX44" s="544"/>
      <c r="AY44" s="544"/>
    </row>
    <row r="45" spans="1:51" ht="12.75">
      <c r="A45" s="544"/>
      <c r="B45" s="544"/>
      <c r="C45" s="544"/>
      <c r="D45" s="544"/>
      <c r="E45" s="544"/>
      <c r="F45" s="544"/>
      <c r="G45" s="544"/>
      <c r="H45" s="544"/>
      <c r="I45" s="544"/>
      <c r="J45" s="544"/>
      <c r="K45" s="544"/>
      <c r="L45" s="544"/>
      <c r="M45" s="544"/>
      <c r="N45" s="544"/>
      <c r="O45" s="544"/>
      <c r="P45" s="544"/>
      <c r="Q45" s="544"/>
      <c r="R45" s="544"/>
      <c r="S45" s="544"/>
      <c r="T45" s="544"/>
      <c r="U45" s="544"/>
      <c r="V45" s="544"/>
      <c r="W45" s="544"/>
      <c r="X45" s="544"/>
      <c r="Y45" s="544"/>
      <c r="Z45" s="544"/>
      <c r="AA45" s="544"/>
      <c r="AB45" s="544"/>
      <c r="AC45" s="544"/>
      <c r="AD45" s="544"/>
      <c r="AE45" s="544"/>
      <c r="AF45" s="544"/>
      <c r="AG45" s="544"/>
      <c r="AH45" s="544"/>
      <c r="AI45" s="544"/>
      <c r="AJ45" s="544"/>
      <c r="AK45" s="544"/>
      <c r="AL45" s="544"/>
      <c r="AM45" s="544"/>
      <c r="AN45" s="544"/>
      <c r="AO45" s="544"/>
      <c r="AP45" s="544"/>
      <c r="AQ45" s="544"/>
      <c r="AR45" s="544"/>
      <c r="AS45" s="544"/>
      <c r="AT45" s="544"/>
      <c r="AU45" s="544"/>
      <c r="AV45" s="544"/>
      <c r="AW45" s="544"/>
      <c r="AX45" s="544"/>
      <c r="AY45" s="544"/>
    </row>
    <row r="46" spans="1:51" ht="12.75">
      <c r="A46" s="544"/>
      <c r="B46" s="544"/>
      <c r="C46" s="544"/>
      <c r="D46" s="544"/>
      <c r="E46" s="544"/>
      <c r="F46" s="544"/>
      <c r="G46" s="544"/>
      <c r="H46" s="544"/>
      <c r="I46" s="544"/>
      <c r="J46" s="544"/>
      <c r="K46" s="544"/>
      <c r="L46" s="544"/>
      <c r="M46" s="544"/>
      <c r="N46" s="544"/>
      <c r="O46" s="544"/>
      <c r="P46" s="544"/>
      <c r="Q46" s="544"/>
      <c r="R46" s="544"/>
      <c r="S46" s="544"/>
      <c r="T46" s="544"/>
      <c r="U46" s="544"/>
      <c r="V46" s="544"/>
      <c r="W46" s="544"/>
      <c r="X46" s="544"/>
      <c r="Y46" s="544"/>
      <c r="Z46" s="544"/>
      <c r="AA46" s="544"/>
      <c r="AB46" s="544"/>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44"/>
      <c r="AY46" s="544"/>
    </row>
    <row r="47" spans="1:51" ht="12.75">
      <c r="A47" s="544"/>
      <c r="B47" s="544"/>
      <c r="C47" s="544"/>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4"/>
      <c r="AR47" s="544"/>
      <c r="AS47" s="544"/>
      <c r="AT47" s="544"/>
      <c r="AU47" s="544"/>
      <c r="AV47" s="544"/>
      <c r="AW47" s="544"/>
      <c r="AX47" s="544"/>
      <c r="AY47" s="544"/>
    </row>
    <row r="48" spans="1:51" ht="12.75">
      <c r="A48" s="544"/>
      <c r="B48" s="544"/>
      <c r="C48" s="544"/>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c r="AK48" s="544"/>
      <c r="AL48" s="544"/>
      <c r="AM48" s="544"/>
      <c r="AN48" s="544"/>
      <c r="AO48" s="544"/>
      <c r="AP48" s="544"/>
      <c r="AQ48" s="544"/>
      <c r="AR48" s="544"/>
      <c r="AS48" s="544"/>
      <c r="AT48" s="544"/>
      <c r="AU48" s="544"/>
      <c r="AV48" s="544"/>
      <c r="AW48" s="544"/>
      <c r="AX48" s="544"/>
      <c r="AY48" s="544"/>
    </row>
    <row r="49" spans="1:51" ht="12.75">
      <c r="A49" s="544"/>
      <c r="B49" s="544"/>
      <c r="C49" s="544"/>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4"/>
      <c r="AK49" s="544"/>
      <c r="AL49" s="544"/>
      <c r="AM49" s="544"/>
      <c r="AN49" s="544"/>
      <c r="AO49" s="544"/>
      <c r="AP49" s="544"/>
      <c r="AQ49" s="544"/>
      <c r="AR49" s="544"/>
      <c r="AS49" s="544"/>
      <c r="AT49" s="544"/>
      <c r="AU49" s="544"/>
      <c r="AV49" s="544"/>
      <c r="AW49" s="544"/>
      <c r="AX49" s="544"/>
      <c r="AY49" s="544"/>
    </row>
    <row r="50" spans="1:51" ht="12.75">
      <c r="A50" s="544"/>
      <c r="B50" s="544"/>
      <c r="C50" s="544"/>
      <c r="D50" s="544"/>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c r="AK50" s="544"/>
      <c r="AL50" s="544"/>
      <c r="AM50" s="544"/>
      <c r="AN50" s="544"/>
      <c r="AO50" s="544"/>
      <c r="AP50" s="544"/>
      <c r="AQ50" s="544"/>
      <c r="AR50" s="544"/>
      <c r="AS50" s="544"/>
      <c r="AT50" s="544"/>
      <c r="AU50" s="544"/>
      <c r="AV50" s="544"/>
      <c r="AW50" s="544"/>
      <c r="AX50" s="544"/>
      <c r="AY50" s="544"/>
    </row>
    <row r="51" spans="1:51" ht="12.75">
      <c r="A51" s="544"/>
      <c r="B51" s="544"/>
      <c r="C51" s="544"/>
      <c r="D51" s="544"/>
      <c r="E51" s="544"/>
      <c r="F51" s="544"/>
      <c r="G51" s="544"/>
      <c r="H51" s="544"/>
      <c r="I51" s="544"/>
      <c r="J51" s="544"/>
      <c r="K51" s="544"/>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544"/>
      <c r="AJ51" s="544"/>
      <c r="AK51" s="544"/>
      <c r="AL51" s="544"/>
      <c r="AM51" s="544"/>
      <c r="AN51" s="544"/>
      <c r="AO51" s="544"/>
      <c r="AP51" s="544"/>
      <c r="AQ51" s="544"/>
      <c r="AR51" s="544"/>
      <c r="AS51" s="544"/>
      <c r="AT51" s="544"/>
      <c r="AU51" s="544"/>
      <c r="AV51" s="544"/>
      <c r="AW51" s="544"/>
      <c r="AX51" s="544"/>
      <c r="AY51" s="544"/>
    </row>
    <row r="52" spans="1:51" ht="12.75">
      <c r="A52" s="544"/>
      <c r="B52" s="544"/>
      <c r="C52" s="544"/>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4"/>
      <c r="AN52" s="544"/>
      <c r="AO52" s="544"/>
      <c r="AP52" s="544"/>
      <c r="AQ52" s="544"/>
      <c r="AR52" s="544"/>
      <c r="AS52" s="544"/>
      <c r="AT52" s="544"/>
      <c r="AU52" s="544"/>
      <c r="AV52" s="544"/>
      <c r="AW52" s="544"/>
      <c r="AX52" s="544"/>
      <c r="AY52" s="544"/>
    </row>
    <row r="53" spans="1:51" ht="12.75">
      <c r="A53" s="544"/>
      <c r="B53" s="544"/>
      <c r="C53" s="544"/>
      <c r="D53" s="544"/>
      <c r="E53" s="544"/>
      <c r="F53" s="544"/>
      <c r="G53" s="544"/>
      <c r="H53" s="544"/>
      <c r="I53" s="544"/>
      <c r="J53" s="544"/>
      <c r="K53" s="544"/>
      <c r="L53" s="544"/>
      <c r="M53" s="544"/>
      <c r="N53" s="544"/>
      <c r="O53" s="54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44"/>
      <c r="AO53" s="544"/>
      <c r="AP53" s="544"/>
      <c r="AQ53" s="544"/>
      <c r="AR53" s="544"/>
      <c r="AS53" s="544"/>
      <c r="AT53" s="544"/>
      <c r="AU53" s="544"/>
      <c r="AV53" s="544"/>
      <c r="AW53" s="544"/>
      <c r="AX53" s="544"/>
      <c r="AY53" s="544"/>
    </row>
    <row r="54" spans="1:51" ht="12.75">
      <c r="A54" s="544"/>
      <c r="B54" s="544"/>
      <c r="C54" s="544"/>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4"/>
      <c r="AK54" s="544"/>
      <c r="AL54" s="544"/>
      <c r="AM54" s="544"/>
      <c r="AN54" s="544"/>
      <c r="AO54" s="544"/>
      <c r="AP54" s="544"/>
      <c r="AQ54" s="544"/>
      <c r="AR54" s="544"/>
      <c r="AS54" s="544"/>
      <c r="AT54" s="544"/>
      <c r="AU54" s="544"/>
      <c r="AV54" s="544"/>
      <c r="AW54" s="544"/>
      <c r="AX54" s="544"/>
      <c r="AY54" s="544"/>
    </row>
    <row r="55" spans="1:51" ht="12.75">
      <c r="A55" s="544"/>
      <c r="B55" s="544"/>
      <c r="C55" s="544"/>
      <c r="D55" s="544"/>
      <c r="E55" s="544"/>
      <c r="F55" s="544"/>
      <c r="G55" s="544"/>
      <c r="H55" s="544"/>
      <c r="I55" s="544"/>
      <c r="J55" s="544"/>
      <c r="K55" s="544"/>
      <c r="L55" s="544"/>
      <c r="M55" s="544"/>
      <c r="N55" s="544"/>
      <c r="O55" s="544"/>
      <c r="P55" s="544"/>
      <c r="Q55" s="544"/>
      <c r="R55" s="544"/>
      <c r="S55" s="544"/>
      <c r="T55" s="544"/>
      <c r="U55" s="544"/>
      <c r="V55" s="544"/>
      <c r="W55" s="544"/>
      <c r="X55" s="544"/>
      <c r="Y55" s="544"/>
      <c r="Z55" s="544"/>
      <c r="AA55" s="544"/>
      <c r="AB55" s="544"/>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544"/>
      <c r="AY55" s="544"/>
    </row>
    <row r="56" spans="1:51" ht="12.75">
      <c r="A56" s="544"/>
      <c r="B56" s="544"/>
      <c r="C56" s="544"/>
      <c r="D56" s="544"/>
      <c r="E56" s="544"/>
      <c r="F56" s="544"/>
      <c r="G56" s="544"/>
      <c r="H56" s="544"/>
      <c r="I56" s="544"/>
      <c r="J56" s="544"/>
      <c r="K56" s="544"/>
      <c r="L56" s="544"/>
      <c r="M56" s="544"/>
      <c r="N56" s="544"/>
      <c r="O56" s="544"/>
      <c r="P56" s="544"/>
      <c r="Q56" s="544"/>
      <c r="R56" s="544"/>
      <c r="S56" s="544"/>
      <c r="T56" s="544"/>
      <c r="U56" s="544"/>
      <c r="V56" s="544"/>
      <c r="W56" s="544"/>
      <c r="X56" s="544"/>
      <c r="Y56" s="544"/>
      <c r="Z56" s="544"/>
      <c r="AA56" s="544"/>
      <c r="AB56" s="544"/>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544"/>
      <c r="AY56" s="544"/>
    </row>
    <row r="57" spans="1:51" ht="12.75">
      <c r="A57" s="544"/>
      <c r="B57" s="544"/>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row>
    <row r="58" spans="1:51" ht="12.75">
      <c r="A58" s="544"/>
      <c r="B58" s="544"/>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row>
    <row r="59" spans="1:51" ht="12.75">
      <c r="A59" s="544"/>
      <c r="B59" s="544"/>
      <c r="C59" s="544"/>
      <c r="D59" s="544"/>
      <c r="E59" s="544"/>
      <c r="F59" s="544"/>
      <c r="G59" s="544"/>
      <c r="H59" s="544"/>
      <c r="I59" s="544"/>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row>
    <row r="60" spans="1:51" ht="12.75">
      <c r="A60" s="544"/>
      <c r="B60" s="544"/>
      <c r="C60" s="544"/>
      <c r="D60" s="544"/>
      <c r="E60" s="544"/>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4"/>
      <c r="AY60" s="544"/>
    </row>
    <row r="61" spans="1:51" ht="12.75">
      <c r="A61" s="544"/>
      <c r="B61" s="544"/>
      <c r="C61" s="544"/>
      <c r="D61" s="544"/>
      <c r="E61" s="544"/>
      <c r="F61" s="544"/>
      <c r="G61" s="544"/>
      <c r="H61" s="544"/>
      <c r="I61" s="544"/>
      <c r="J61" s="544"/>
      <c r="K61" s="544"/>
      <c r="L61" s="544"/>
      <c r="M61" s="544"/>
      <c r="N61" s="544"/>
      <c r="O61" s="544"/>
      <c r="P61" s="544"/>
      <c r="Q61" s="544"/>
      <c r="R61" s="544"/>
      <c r="S61" s="544"/>
      <c r="T61" s="544"/>
      <c r="U61" s="544"/>
      <c r="V61" s="544"/>
      <c r="W61" s="544"/>
      <c r="X61" s="544"/>
      <c r="Y61" s="544"/>
      <c r="Z61" s="544"/>
      <c r="AA61" s="544"/>
      <c r="AB61" s="544"/>
      <c r="AC61" s="544"/>
      <c r="AD61" s="544"/>
      <c r="AE61" s="544"/>
      <c r="AF61" s="544"/>
      <c r="AG61" s="544"/>
      <c r="AH61" s="544"/>
      <c r="AI61" s="544"/>
      <c r="AJ61" s="544"/>
      <c r="AK61" s="544"/>
      <c r="AL61" s="544"/>
      <c r="AM61" s="544"/>
      <c r="AN61" s="544"/>
      <c r="AO61" s="544"/>
      <c r="AP61" s="544"/>
      <c r="AQ61" s="544"/>
      <c r="AR61" s="544"/>
      <c r="AS61" s="544"/>
      <c r="AT61" s="544"/>
      <c r="AU61" s="544"/>
      <c r="AV61" s="544"/>
      <c r="AW61" s="544"/>
      <c r="AX61" s="544"/>
      <c r="AY61" s="544"/>
    </row>
    <row r="62" spans="1:51" ht="12.75">
      <c r="A62" s="544"/>
      <c r="B62" s="544"/>
      <c r="C62" s="544"/>
      <c r="D62" s="544"/>
      <c r="E62" s="544"/>
      <c r="F62" s="544"/>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4"/>
      <c r="AK62" s="544"/>
      <c r="AL62" s="544"/>
      <c r="AM62" s="544"/>
      <c r="AN62" s="544"/>
      <c r="AO62" s="544"/>
      <c r="AP62" s="544"/>
      <c r="AQ62" s="544"/>
      <c r="AR62" s="544"/>
      <c r="AS62" s="544"/>
      <c r="AT62" s="544"/>
      <c r="AU62" s="544"/>
      <c r="AV62" s="544"/>
      <c r="AW62" s="544"/>
      <c r="AX62" s="544"/>
      <c r="AY62" s="544"/>
    </row>
    <row r="63" spans="1:51" ht="12.75">
      <c r="A63" s="544"/>
      <c r="B63" s="544"/>
      <c r="C63" s="544"/>
      <c r="D63" s="544"/>
      <c r="E63" s="544"/>
      <c r="F63" s="544"/>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4"/>
      <c r="AN63" s="544"/>
      <c r="AO63" s="544"/>
      <c r="AP63" s="544"/>
      <c r="AQ63" s="544"/>
      <c r="AR63" s="544"/>
      <c r="AS63" s="544"/>
      <c r="AT63" s="544"/>
      <c r="AU63" s="544"/>
      <c r="AV63" s="544"/>
      <c r="AW63" s="544"/>
      <c r="AX63" s="544"/>
      <c r="AY63" s="544"/>
    </row>
    <row r="64" spans="1:51" ht="12.75">
      <c r="A64" s="544"/>
      <c r="B64" s="544"/>
      <c r="C64" s="544"/>
      <c r="D64" s="544"/>
      <c r="E64" s="544"/>
      <c r="F64" s="544"/>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544"/>
      <c r="AV64" s="544"/>
      <c r="AW64" s="544"/>
      <c r="AX64" s="544"/>
      <c r="AY64" s="544"/>
    </row>
    <row r="65" spans="1:33" ht="12.75">
      <c r="A65" s="544"/>
      <c r="B65" s="544"/>
      <c r="C65" s="544"/>
      <c r="D65" s="544"/>
      <c r="E65" s="544"/>
      <c r="F65" s="544"/>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row>
    <row r="66" spans="1:33" ht="12.75">
      <c r="A66" s="544"/>
      <c r="B66" s="544"/>
      <c r="C66" s="544"/>
      <c r="D66" s="544"/>
      <c r="E66" s="544"/>
      <c r="F66" s="544"/>
      <c r="G66" s="544"/>
      <c r="H66" s="544"/>
      <c r="I66" s="544"/>
      <c r="J66" s="544"/>
      <c r="K66" s="544"/>
      <c r="L66" s="544"/>
      <c r="M66" s="544"/>
      <c r="N66" s="544"/>
      <c r="O66" s="544"/>
      <c r="P66" s="544"/>
      <c r="Q66" s="544"/>
      <c r="R66" s="544"/>
      <c r="S66" s="544"/>
      <c r="T66" s="544"/>
      <c r="U66" s="544"/>
      <c r="V66" s="544"/>
      <c r="W66" s="544"/>
      <c r="X66" s="544"/>
      <c r="Y66" s="544"/>
      <c r="Z66" s="544"/>
      <c r="AA66" s="544"/>
      <c r="AB66" s="544"/>
      <c r="AC66" s="544"/>
      <c r="AD66" s="544"/>
      <c r="AE66" s="544"/>
      <c r="AF66" s="544"/>
      <c r="AG66" s="544"/>
    </row>
    <row r="67" spans="1:33" ht="12.75">
      <c r="A67" s="544"/>
      <c r="B67" s="544"/>
      <c r="C67" s="544"/>
      <c r="D67" s="544"/>
      <c r="E67" s="544"/>
      <c r="F67" s="544"/>
      <c r="G67" s="544"/>
      <c r="H67" s="544"/>
      <c r="I67" s="544"/>
      <c r="J67" s="544"/>
      <c r="K67" s="544"/>
      <c r="L67" s="544"/>
      <c r="M67" s="544"/>
      <c r="N67" s="544"/>
      <c r="O67" s="544"/>
      <c r="P67" s="544"/>
      <c r="Q67" s="544"/>
      <c r="R67" s="544"/>
      <c r="S67" s="544"/>
      <c r="T67" s="544"/>
      <c r="U67" s="544"/>
      <c r="V67" s="544"/>
      <c r="W67" s="544"/>
      <c r="X67" s="544"/>
      <c r="Y67" s="544"/>
      <c r="Z67" s="544"/>
      <c r="AA67" s="544"/>
      <c r="AB67" s="544"/>
      <c r="AC67" s="544"/>
      <c r="AD67" s="544"/>
      <c r="AE67" s="544"/>
      <c r="AF67" s="544"/>
      <c r="AG67" s="544"/>
    </row>
    <row r="68" spans="1:33" ht="12.75">
      <c r="A68" s="544"/>
      <c r="B68" s="544"/>
      <c r="C68" s="544"/>
      <c r="D68" s="544"/>
      <c r="E68" s="544"/>
      <c r="F68" s="544"/>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row>
    <row r="69" spans="1:33" ht="12.75">
      <c r="A69" s="544"/>
      <c r="B69" s="544"/>
      <c r="C69" s="544"/>
      <c r="D69" s="544"/>
      <c r="E69" s="544"/>
      <c r="F69" s="544"/>
      <c r="G69" s="544"/>
      <c r="H69" s="544"/>
      <c r="I69" s="544"/>
      <c r="J69" s="544"/>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row>
    <row r="70" spans="1:33" ht="12.75">
      <c r="A70" s="544"/>
      <c r="B70" s="544"/>
      <c r="C70" s="544"/>
      <c r="D70" s="544"/>
      <c r="E70" s="544"/>
      <c r="F70" s="544"/>
      <c r="G70" s="544"/>
      <c r="H70" s="544"/>
      <c r="I70" s="544"/>
      <c r="J70" s="544"/>
      <c r="K70" s="544"/>
      <c r="L70" s="544"/>
      <c r="M70" s="544"/>
      <c r="N70" s="544"/>
      <c r="O70" s="544"/>
      <c r="P70" s="544"/>
      <c r="Q70" s="544"/>
      <c r="R70" s="544"/>
      <c r="S70" s="544"/>
      <c r="T70" s="544"/>
      <c r="U70" s="544"/>
      <c r="V70" s="544"/>
      <c r="W70" s="544"/>
      <c r="X70" s="544"/>
      <c r="Y70" s="544"/>
      <c r="Z70" s="544"/>
      <c r="AA70" s="544"/>
      <c r="AB70" s="544"/>
      <c r="AC70" s="544"/>
      <c r="AD70" s="544"/>
      <c r="AE70" s="544"/>
      <c r="AF70" s="544"/>
      <c r="AG70" s="544"/>
    </row>
    <row r="71" spans="1:33" ht="12.75">
      <c r="A71" s="544"/>
      <c r="B71" s="544"/>
      <c r="C71" s="544"/>
      <c r="D71" s="544"/>
      <c r="E71" s="544"/>
      <c r="F71" s="544"/>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row>
    <row r="72" spans="1:33" ht="12.75">
      <c r="A72" s="544"/>
      <c r="B72" s="544"/>
      <c r="C72" s="544"/>
      <c r="D72" s="544"/>
      <c r="E72" s="544"/>
      <c r="F72" s="544"/>
      <c r="G72" s="544"/>
      <c r="H72" s="544"/>
      <c r="I72" s="544"/>
      <c r="J72" s="544"/>
      <c r="K72" s="544"/>
      <c r="L72" s="544"/>
      <c r="M72" s="544"/>
      <c r="N72" s="544"/>
      <c r="O72" s="544"/>
      <c r="P72" s="544"/>
      <c r="Q72" s="544"/>
      <c r="R72" s="544"/>
      <c r="S72" s="544"/>
      <c r="T72" s="544"/>
      <c r="U72" s="544"/>
      <c r="V72" s="544"/>
      <c r="W72" s="544"/>
      <c r="X72" s="544"/>
      <c r="Y72" s="544"/>
      <c r="Z72" s="544"/>
      <c r="AA72" s="544"/>
      <c r="AB72" s="544"/>
      <c r="AC72" s="544"/>
      <c r="AD72" s="544"/>
      <c r="AE72" s="544"/>
      <c r="AF72" s="544"/>
      <c r="AG72" s="544"/>
    </row>
    <row r="73" spans="1:33" ht="12.75">
      <c r="A73" s="544"/>
      <c r="B73" s="544"/>
      <c r="C73" s="544"/>
      <c r="D73" s="544"/>
      <c r="E73" s="544"/>
      <c r="F73" s="544"/>
      <c r="G73" s="544"/>
      <c r="H73" s="544"/>
      <c r="I73" s="544"/>
      <c r="J73" s="544"/>
      <c r="K73" s="544"/>
      <c r="L73" s="544"/>
      <c r="M73" s="544"/>
      <c r="N73" s="544"/>
      <c r="O73" s="544"/>
      <c r="P73" s="544"/>
      <c r="Q73" s="544"/>
      <c r="R73" s="544"/>
      <c r="S73" s="544"/>
      <c r="T73" s="544"/>
      <c r="U73" s="544"/>
      <c r="V73" s="544"/>
      <c r="W73" s="544"/>
      <c r="X73" s="544"/>
      <c r="Y73" s="544"/>
      <c r="Z73" s="544"/>
      <c r="AA73" s="544"/>
      <c r="AB73" s="544"/>
      <c r="AC73" s="544"/>
      <c r="AD73" s="544"/>
      <c r="AE73" s="544"/>
      <c r="AF73" s="544"/>
      <c r="AG73" s="544"/>
    </row>
    <row r="74" spans="1:33" ht="12.75">
      <c r="A74" s="544"/>
      <c r="B74" s="544"/>
      <c r="C74" s="544"/>
      <c r="D74" s="544"/>
      <c r="E74" s="544"/>
      <c r="F74" s="544"/>
      <c r="G74" s="544"/>
      <c r="H74" s="544"/>
      <c r="I74" s="544"/>
      <c r="J74" s="544"/>
      <c r="K74" s="544"/>
      <c r="L74" s="544"/>
      <c r="M74" s="544"/>
      <c r="N74" s="544"/>
      <c r="O74" s="544"/>
      <c r="P74" s="544"/>
      <c r="Q74" s="544"/>
      <c r="R74" s="544"/>
      <c r="S74" s="544"/>
      <c r="T74" s="544"/>
      <c r="U74" s="544"/>
      <c r="V74" s="544"/>
      <c r="W74" s="544"/>
      <c r="X74" s="544"/>
      <c r="Y74" s="544"/>
      <c r="Z74" s="544"/>
      <c r="AA74" s="544"/>
      <c r="AB74" s="544"/>
      <c r="AC74" s="544"/>
      <c r="AD74" s="544"/>
      <c r="AE74" s="544"/>
      <c r="AF74" s="544"/>
      <c r="AG74" s="544"/>
    </row>
    <row r="75" spans="1:33" ht="12.75">
      <c r="A75" s="544"/>
      <c r="B75" s="544"/>
      <c r="C75" s="544"/>
      <c r="D75" s="544"/>
      <c r="E75" s="544"/>
      <c r="F75" s="544"/>
      <c r="G75" s="544"/>
      <c r="H75" s="544"/>
      <c r="I75" s="544"/>
      <c r="J75" s="544"/>
      <c r="K75" s="544"/>
      <c r="L75" s="544"/>
      <c r="M75" s="544"/>
      <c r="N75" s="544"/>
      <c r="O75" s="544"/>
      <c r="P75" s="544"/>
      <c r="Q75" s="544"/>
      <c r="R75" s="544"/>
      <c r="S75" s="544"/>
      <c r="T75" s="544"/>
      <c r="U75" s="544"/>
      <c r="V75" s="544"/>
      <c r="W75" s="544"/>
      <c r="X75" s="544"/>
      <c r="Y75" s="544"/>
      <c r="Z75" s="544"/>
      <c r="AA75" s="544"/>
      <c r="AB75" s="544"/>
      <c r="AC75" s="544"/>
      <c r="AD75" s="544"/>
      <c r="AE75" s="544"/>
      <c r="AF75" s="544"/>
      <c r="AG75" s="544"/>
    </row>
    <row r="76" ht="12.75">
      <c r="A76" s="544"/>
    </row>
    <row r="77" ht="12.75">
      <c r="A77" s="544"/>
    </row>
    <row r="78" ht="12.75">
      <c r="A78" s="544"/>
    </row>
    <row r="79" ht="12.75">
      <c r="A79" s="544"/>
    </row>
    <row r="80" ht="12.75">
      <c r="A80" s="544"/>
    </row>
    <row r="81" ht="12.75">
      <c r="A81" s="544"/>
    </row>
  </sheetData>
  <sheetProtection password="CC4B" sheet="1" formatCells="0"/>
  <mergeCells count="27">
    <mergeCell ref="D12:J12"/>
    <mergeCell ref="B31:Q31"/>
    <mergeCell ref="B32:Q32"/>
    <mergeCell ref="B22:C22"/>
    <mergeCell ref="D28:N29"/>
    <mergeCell ref="O28:P28"/>
    <mergeCell ref="O29:P29"/>
    <mergeCell ref="B33:Q33"/>
    <mergeCell ref="K12:N12"/>
    <mergeCell ref="O12:Q12"/>
    <mergeCell ref="B16:C16"/>
    <mergeCell ref="B17:C17"/>
    <mergeCell ref="B21:C21"/>
    <mergeCell ref="B18:C18"/>
    <mergeCell ref="B20:C20"/>
    <mergeCell ref="B13:C13"/>
    <mergeCell ref="B14:C14"/>
    <mergeCell ref="F6:G6"/>
    <mergeCell ref="G3:N3"/>
    <mergeCell ref="B23:C23"/>
    <mergeCell ref="B30:Q30"/>
    <mergeCell ref="F5:G5"/>
    <mergeCell ref="G4:N4"/>
    <mergeCell ref="F9:G9"/>
    <mergeCell ref="F8:G8"/>
    <mergeCell ref="F7:G7"/>
    <mergeCell ref="B15:C15"/>
  </mergeCells>
  <printOptions/>
  <pageMargins left="0.7" right="0.7" top="0.75" bottom="0.75" header="0.3" footer="0.3"/>
  <pageSetup fitToHeight="1" fitToWidth="1" horizontalDpi="600" verticalDpi="600" orientation="landscape" paperSize="9" scale="26" r:id="rId1"/>
</worksheet>
</file>

<file path=xl/worksheets/sheet24.xml><?xml version="1.0" encoding="utf-8"?>
<worksheet xmlns="http://schemas.openxmlformats.org/spreadsheetml/2006/main" xmlns:r="http://schemas.openxmlformats.org/officeDocument/2006/relationships">
  <sheetPr>
    <pageSetUpPr fitToPage="1"/>
  </sheetPr>
  <dimension ref="A1:BO176"/>
  <sheetViews>
    <sheetView zoomScalePageLayoutView="0" workbookViewId="0" topLeftCell="A1">
      <selection activeCell="P23" sqref="P23"/>
    </sheetView>
  </sheetViews>
  <sheetFormatPr defaultColWidth="9.140625" defaultRowHeight="12.75"/>
  <cols>
    <col min="1" max="1" width="9.140625" style="545" customWidth="1"/>
    <col min="2" max="2" width="9.8515625" style="545" customWidth="1"/>
    <col min="3" max="3" width="9.140625" style="545" customWidth="1"/>
    <col min="4" max="4" width="12.140625" style="545" customWidth="1"/>
    <col min="5" max="6" width="9.140625" style="545" customWidth="1"/>
    <col min="7" max="7" width="12.8515625" style="545" customWidth="1"/>
    <col min="8" max="8" width="12.7109375" style="545" customWidth="1"/>
    <col min="9" max="9" width="18.00390625" style="545" customWidth="1"/>
    <col min="10" max="16384" width="9.140625" style="545" customWidth="1"/>
  </cols>
  <sheetData>
    <row r="1" spans="1:67" ht="13.5" thickBot="1">
      <c r="A1" s="544"/>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row>
    <row r="2" spans="1:67" ht="12.75">
      <c r="A2" s="544"/>
      <c r="B2" s="546"/>
      <c r="C2" s="547"/>
      <c r="D2" s="547"/>
      <c r="E2" s="548"/>
      <c r="F2" s="549" t="s">
        <v>91</v>
      </c>
      <c r="G2" s="549"/>
      <c r="H2" s="547"/>
      <c r="I2" s="550"/>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row>
    <row r="3" spans="1:67" ht="12.75">
      <c r="A3" s="544"/>
      <c r="B3" s="551"/>
      <c r="C3" s="552"/>
      <c r="D3" s="552"/>
      <c r="E3" s="553" t="s">
        <v>102</v>
      </c>
      <c r="F3" s="554"/>
      <c r="G3" s="554"/>
      <c r="H3" s="555"/>
      <c r="I3" s="556"/>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c r="BG3" s="544"/>
      <c r="BH3" s="544"/>
      <c r="BI3" s="544"/>
      <c r="BJ3" s="544"/>
      <c r="BK3" s="544"/>
      <c r="BL3" s="544"/>
      <c r="BM3" s="544"/>
      <c r="BN3" s="544"/>
      <c r="BO3" s="544"/>
    </row>
    <row r="4" spans="1:67" ht="12.75">
      <c r="A4" s="544"/>
      <c r="B4" s="551"/>
      <c r="C4" s="552"/>
      <c r="D4" s="552"/>
      <c r="E4" s="557"/>
      <c r="F4" s="552"/>
      <c r="G4" s="552"/>
      <c r="H4" s="552"/>
      <c r="I4" s="556"/>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4"/>
      <c r="BD4" s="544"/>
      <c r="BE4" s="544"/>
      <c r="BF4" s="544"/>
      <c r="BG4" s="544"/>
      <c r="BH4" s="544"/>
      <c r="BI4" s="544"/>
      <c r="BJ4" s="544"/>
      <c r="BK4" s="544"/>
      <c r="BL4" s="544"/>
      <c r="BM4" s="544"/>
      <c r="BN4" s="544"/>
      <c r="BO4" s="544"/>
    </row>
    <row r="5" spans="1:67" ht="12.75">
      <c r="A5" s="544"/>
      <c r="B5" s="558" t="s">
        <v>103</v>
      </c>
      <c r="C5" s="552"/>
      <c r="D5" s="559"/>
      <c r="E5" s="1370"/>
      <c r="F5" s="1370"/>
      <c r="G5" s="1370"/>
      <c r="H5" s="1370"/>
      <c r="I5" s="560"/>
      <c r="J5" s="544"/>
      <c r="K5" s="544"/>
      <c r="L5" s="544"/>
      <c r="M5" s="544"/>
      <c r="N5" s="544"/>
      <c r="O5" s="544"/>
      <c r="P5" s="544"/>
      <c r="Q5" s="544"/>
      <c r="R5" s="544"/>
      <c r="S5" s="544"/>
      <c r="T5" s="544"/>
      <c r="U5" s="544"/>
      <c r="V5" s="544"/>
      <c r="W5" s="544"/>
      <c r="X5" s="544"/>
      <c r="Y5" s="544"/>
      <c r="Z5" s="544"/>
      <c r="AA5" s="544"/>
      <c r="AB5" s="544"/>
      <c r="AC5" s="544"/>
      <c r="AD5" s="544"/>
      <c r="AE5" s="544"/>
      <c r="AF5" s="544"/>
      <c r="AG5" s="544"/>
      <c r="AH5" s="544"/>
      <c r="AI5" s="544"/>
      <c r="AJ5" s="544"/>
      <c r="AK5" s="544"/>
      <c r="AL5" s="544"/>
      <c r="AM5" s="544"/>
      <c r="AN5" s="544"/>
      <c r="AO5" s="544"/>
      <c r="AP5" s="544"/>
      <c r="AQ5" s="544"/>
      <c r="AR5" s="544"/>
      <c r="AS5" s="544"/>
      <c r="AT5" s="544"/>
      <c r="AU5" s="544"/>
      <c r="AV5" s="544"/>
      <c r="AW5" s="544"/>
      <c r="AX5" s="544"/>
      <c r="AY5" s="544"/>
      <c r="AZ5" s="544"/>
      <c r="BA5" s="544"/>
      <c r="BB5" s="544"/>
      <c r="BC5" s="544"/>
      <c r="BD5" s="544"/>
      <c r="BE5" s="544"/>
      <c r="BF5" s="544"/>
      <c r="BG5" s="544"/>
      <c r="BH5" s="544"/>
      <c r="BI5" s="544"/>
      <c r="BJ5" s="544"/>
      <c r="BK5" s="544"/>
      <c r="BL5" s="544"/>
      <c r="BM5" s="544"/>
      <c r="BN5" s="544"/>
      <c r="BO5" s="544"/>
    </row>
    <row r="6" spans="1:67" ht="12.75">
      <c r="A6" s="544"/>
      <c r="B6" s="561" t="s">
        <v>104</v>
      </c>
      <c r="C6" s="562"/>
      <c r="D6" s="563"/>
      <c r="E6" s="1370"/>
      <c r="F6" s="1370"/>
      <c r="G6" s="1370"/>
      <c r="H6" s="1370"/>
      <c r="I6" s="556"/>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c r="AJ6" s="544"/>
      <c r="AK6" s="544"/>
      <c r="AL6" s="544"/>
      <c r="AM6" s="544"/>
      <c r="AN6" s="544"/>
      <c r="AO6" s="544"/>
      <c r="AP6" s="544"/>
      <c r="AQ6" s="544"/>
      <c r="AR6" s="544"/>
      <c r="AS6" s="544"/>
      <c r="AT6" s="544"/>
      <c r="AU6" s="544"/>
      <c r="AV6" s="544"/>
      <c r="AW6" s="544"/>
      <c r="AX6" s="544"/>
      <c r="AY6" s="544"/>
      <c r="AZ6" s="544"/>
      <c r="BA6" s="544"/>
      <c r="BB6" s="544"/>
      <c r="BC6" s="544"/>
      <c r="BD6" s="544"/>
      <c r="BE6" s="544"/>
      <c r="BF6" s="544"/>
      <c r="BG6" s="544"/>
      <c r="BH6" s="544"/>
      <c r="BI6" s="544"/>
      <c r="BJ6" s="544"/>
      <c r="BK6" s="544"/>
      <c r="BL6" s="544"/>
      <c r="BM6" s="544"/>
      <c r="BN6" s="544"/>
      <c r="BO6" s="544"/>
    </row>
    <row r="7" spans="1:67" ht="12.75">
      <c r="A7" s="544"/>
      <c r="B7" s="564" t="s">
        <v>488</v>
      </c>
      <c r="C7" s="565"/>
      <c r="D7" s="566"/>
      <c r="E7" s="1370"/>
      <c r="F7" s="1370"/>
      <c r="G7" s="1370"/>
      <c r="H7" s="1370"/>
      <c r="I7" s="556"/>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544"/>
      <c r="AO7" s="544"/>
      <c r="AP7" s="544"/>
      <c r="AQ7" s="544"/>
      <c r="AR7" s="544"/>
      <c r="AS7" s="544"/>
      <c r="AT7" s="544"/>
      <c r="AU7" s="544"/>
      <c r="AV7" s="544"/>
      <c r="AW7" s="544"/>
      <c r="AX7" s="544"/>
      <c r="AY7" s="544"/>
      <c r="AZ7" s="544"/>
      <c r="BA7" s="544"/>
      <c r="BB7" s="544"/>
      <c r="BC7" s="544"/>
      <c r="BD7" s="544"/>
      <c r="BE7" s="544"/>
      <c r="BF7" s="544"/>
      <c r="BG7" s="544"/>
      <c r="BH7" s="544"/>
      <c r="BI7" s="544"/>
      <c r="BJ7" s="544"/>
      <c r="BK7" s="544"/>
      <c r="BL7" s="544"/>
      <c r="BM7" s="544"/>
      <c r="BN7" s="544"/>
      <c r="BO7" s="544"/>
    </row>
    <row r="8" spans="1:67" ht="12.75">
      <c r="A8" s="544"/>
      <c r="B8" s="567" t="s">
        <v>128</v>
      </c>
      <c r="C8" s="568"/>
      <c r="D8" s="569"/>
      <c r="E8" s="1370"/>
      <c r="F8" s="1370"/>
      <c r="G8" s="1370"/>
      <c r="H8" s="1370"/>
      <c r="I8" s="556"/>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44"/>
      <c r="AO8" s="544"/>
      <c r="AP8" s="544"/>
      <c r="AQ8" s="544"/>
      <c r="AR8" s="544"/>
      <c r="AS8" s="544"/>
      <c r="AT8" s="544"/>
      <c r="AU8" s="544"/>
      <c r="AV8" s="544"/>
      <c r="AW8" s="544"/>
      <c r="AX8" s="544"/>
      <c r="AY8" s="544"/>
      <c r="AZ8" s="544"/>
      <c r="BA8" s="544"/>
      <c r="BB8" s="544"/>
      <c r="BC8" s="544"/>
      <c r="BD8" s="544"/>
      <c r="BE8" s="544"/>
      <c r="BF8" s="544"/>
      <c r="BG8" s="544"/>
      <c r="BH8" s="544"/>
      <c r="BI8" s="544"/>
      <c r="BJ8" s="544"/>
      <c r="BK8" s="544"/>
      <c r="BL8" s="544"/>
      <c r="BM8" s="544"/>
      <c r="BN8" s="544"/>
      <c r="BO8" s="544"/>
    </row>
    <row r="9" spans="1:67" ht="12.75">
      <c r="A9" s="544"/>
      <c r="B9" s="1366" t="s">
        <v>105</v>
      </c>
      <c r="C9" s="1367"/>
      <c r="D9" s="1367"/>
      <c r="E9" s="570" t="s">
        <v>106</v>
      </c>
      <c r="F9" s="559"/>
      <c r="G9" s="571" t="s">
        <v>149</v>
      </c>
      <c r="H9" s="559"/>
      <c r="I9" s="556"/>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4"/>
      <c r="AY9" s="544"/>
      <c r="AZ9" s="544"/>
      <c r="BA9" s="544"/>
      <c r="BB9" s="544"/>
      <c r="BC9" s="544"/>
      <c r="BD9" s="544"/>
      <c r="BE9" s="544"/>
      <c r="BF9" s="544"/>
      <c r="BG9" s="544"/>
      <c r="BH9" s="544"/>
      <c r="BI9" s="544"/>
      <c r="BJ9" s="544"/>
      <c r="BK9" s="544"/>
      <c r="BL9" s="544"/>
      <c r="BM9" s="544"/>
      <c r="BN9" s="544"/>
      <c r="BO9" s="544"/>
    </row>
    <row r="10" spans="1:67" ht="12.75">
      <c r="A10" s="544"/>
      <c r="B10" s="558" t="s">
        <v>119</v>
      </c>
      <c r="C10" s="559"/>
      <c r="D10" s="559"/>
      <c r="E10" s="565" t="s">
        <v>306</v>
      </c>
      <c r="F10" s="572"/>
      <c r="G10" s="573" t="s">
        <v>100</v>
      </c>
      <c r="H10" s="559"/>
      <c r="I10" s="556"/>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4"/>
      <c r="BE10" s="544"/>
      <c r="BF10" s="544"/>
      <c r="BG10" s="544"/>
      <c r="BH10" s="544"/>
      <c r="BI10" s="544"/>
      <c r="BJ10" s="544"/>
      <c r="BK10" s="544"/>
      <c r="BL10" s="544"/>
      <c r="BM10" s="544"/>
      <c r="BN10" s="544"/>
      <c r="BO10" s="544"/>
    </row>
    <row r="11" spans="1:67" ht="12.75">
      <c r="A11" s="544"/>
      <c r="B11" s="551"/>
      <c r="C11" s="574"/>
      <c r="D11" s="575"/>
      <c r="E11" s="575"/>
      <c r="F11" s="575"/>
      <c r="G11" s="552"/>
      <c r="H11" s="552"/>
      <c r="I11" s="556"/>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4"/>
      <c r="BL11" s="544"/>
      <c r="BM11" s="544"/>
      <c r="BN11" s="544"/>
      <c r="BO11" s="544"/>
    </row>
    <row r="12" spans="1:67" ht="12.75">
      <c r="A12" s="544"/>
      <c r="B12" s="551"/>
      <c r="C12" s="552"/>
      <c r="D12" s="552"/>
      <c r="E12" s="552"/>
      <c r="F12" s="552"/>
      <c r="G12" s="1368" t="s">
        <v>151</v>
      </c>
      <c r="H12" s="1368"/>
      <c r="I12" s="1369"/>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4"/>
      <c r="AY12" s="544"/>
      <c r="AZ12" s="544"/>
      <c r="BA12" s="544"/>
      <c r="BB12" s="544"/>
      <c r="BC12" s="544"/>
      <c r="BD12" s="544"/>
      <c r="BE12" s="544"/>
      <c r="BF12" s="544"/>
      <c r="BG12" s="544"/>
      <c r="BH12" s="544"/>
      <c r="BI12" s="544"/>
      <c r="BJ12" s="544"/>
      <c r="BK12" s="544"/>
      <c r="BL12" s="544"/>
      <c r="BM12" s="544"/>
      <c r="BN12" s="544"/>
      <c r="BO12" s="544"/>
    </row>
    <row r="13" spans="1:67" ht="12.75">
      <c r="A13" s="544"/>
      <c r="B13" s="551"/>
      <c r="C13" s="1371" t="s">
        <v>420</v>
      </c>
      <c r="D13" s="1371"/>
      <c r="E13" s="1371"/>
      <c r="F13" s="1371"/>
      <c r="G13" s="586">
        <f>'SFR Pg 2 Lifetime'!E39+'SFR Pg 2 Lifetime'!E40</f>
        <v>0</v>
      </c>
      <c r="H13" s="552"/>
      <c r="I13" s="556"/>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c r="BA13" s="544"/>
      <c r="BB13" s="544"/>
      <c r="BC13" s="544"/>
      <c r="BD13" s="544"/>
      <c r="BE13" s="544"/>
      <c r="BF13" s="544"/>
      <c r="BG13" s="544"/>
      <c r="BH13" s="544"/>
      <c r="BI13" s="544"/>
      <c r="BJ13" s="544"/>
      <c r="BK13" s="544"/>
      <c r="BL13" s="544"/>
      <c r="BM13" s="544"/>
      <c r="BN13" s="544"/>
      <c r="BO13" s="544"/>
    </row>
    <row r="14" spans="1:67" ht="12.75">
      <c r="A14" s="544"/>
      <c r="B14" s="551"/>
      <c r="C14" s="1371"/>
      <c r="D14" s="1371"/>
      <c r="E14" s="1371"/>
      <c r="F14" s="1371"/>
      <c r="G14" s="576"/>
      <c r="H14" s="552"/>
      <c r="I14" s="556"/>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4"/>
      <c r="AY14" s="544"/>
      <c r="AZ14" s="544"/>
      <c r="BA14" s="544"/>
      <c r="BB14" s="544"/>
      <c r="BC14" s="544"/>
      <c r="BD14" s="544"/>
      <c r="BE14" s="544"/>
      <c r="BF14" s="544"/>
      <c r="BG14" s="544"/>
      <c r="BH14" s="544"/>
      <c r="BI14" s="544"/>
      <c r="BJ14" s="544"/>
      <c r="BK14" s="544"/>
      <c r="BL14" s="544"/>
      <c r="BM14" s="544"/>
      <c r="BN14" s="544"/>
      <c r="BO14" s="544"/>
    </row>
    <row r="15" spans="1:67" ht="12.75">
      <c r="A15" s="544"/>
      <c r="B15" s="551"/>
      <c r="C15" s="577"/>
      <c r="D15" s="577"/>
      <c r="E15" s="577"/>
      <c r="F15" s="577"/>
      <c r="G15" s="576"/>
      <c r="H15" s="552"/>
      <c r="I15" s="556"/>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AU15" s="544"/>
      <c r="AV15" s="544"/>
      <c r="AW15" s="544"/>
      <c r="AX15" s="544"/>
      <c r="AY15" s="544"/>
      <c r="AZ15" s="544"/>
      <c r="BA15" s="544"/>
      <c r="BB15" s="544"/>
      <c r="BC15" s="544"/>
      <c r="BD15" s="544"/>
      <c r="BE15" s="544"/>
      <c r="BF15" s="544"/>
      <c r="BG15" s="544"/>
      <c r="BH15" s="544"/>
      <c r="BI15" s="544"/>
      <c r="BJ15" s="544"/>
      <c r="BK15" s="544"/>
      <c r="BL15" s="544"/>
      <c r="BM15" s="544"/>
      <c r="BN15" s="544"/>
      <c r="BO15" s="544"/>
    </row>
    <row r="16" spans="1:67" ht="12.75">
      <c r="A16" s="544"/>
      <c r="B16" s="551"/>
      <c r="C16" s="457" t="s">
        <v>457</v>
      </c>
      <c r="D16" s="552"/>
      <c r="E16" s="552"/>
      <c r="F16" s="552"/>
      <c r="G16" s="586">
        <f>'SFR Pg 2 Lifetime'!E41</f>
        <v>0</v>
      </c>
      <c r="H16" s="552"/>
      <c r="I16" s="556"/>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c r="AH16" s="544"/>
      <c r="AI16" s="544"/>
      <c r="AJ16" s="544"/>
      <c r="AK16" s="544"/>
      <c r="AL16" s="544"/>
      <c r="AM16" s="544"/>
      <c r="AN16" s="544"/>
      <c r="AO16" s="544"/>
      <c r="AP16" s="544"/>
      <c r="AQ16" s="544"/>
      <c r="AR16" s="544"/>
      <c r="AS16" s="544"/>
      <c r="AT16" s="544"/>
      <c r="AU16" s="544"/>
      <c r="AV16" s="544"/>
      <c r="AW16" s="544"/>
      <c r="AX16" s="544"/>
      <c r="AY16" s="544"/>
      <c r="AZ16" s="544"/>
      <c r="BA16" s="544"/>
      <c r="BB16" s="544"/>
      <c r="BC16" s="544"/>
      <c r="BD16" s="544"/>
      <c r="BE16" s="544"/>
      <c r="BF16" s="544"/>
      <c r="BG16" s="544"/>
      <c r="BH16" s="544"/>
      <c r="BI16" s="544"/>
      <c r="BJ16" s="544"/>
      <c r="BK16" s="544"/>
      <c r="BL16" s="544"/>
      <c r="BM16" s="544"/>
      <c r="BN16" s="544"/>
      <c r="BO16" s="544"/>
    </row>
    <row r="17" spans="1:67" ht="12.75">
      <c r="A17" s="544"/>
      <c r="B17" s="551"/>
      <c r="C17" s="457"/>
      <c r="D17" s="552"/>
      <c r="E17" s="552"/>
      <c r="F17" s="552"/>
      <c r="G17" s="576"/>
      <c r="H17" s="552"/>
      <c r="I17" s="556"/>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544"/>
      <c r="AN17" s="544"/>
      <c r="AO17" s="544"/>
      <c r="AP17" s="544"/>
      <c r="AQ17" s="544"/>
      <c r="AR17" s="544"/>
      <c r="AS17" s="544"/>
      <c r="AT17" s="544"/>
      <c r="AU17" s="544"/>
      <c r="AV17" s="544"/>
      <c r="AW17" s="544"/>
      <c r="AX17" s="544"/>
      <c r="AY17" s="544"/>
      <c r="AZ17" s="544"/>
      <c r="BA17" s="544"/>
      <c r="BB17" s="544"/>
      <c r="BC17" s="544"/>
      <c r="BD17" s="544"/>
      <c r="BE17" s="544"/>
      <c r="BF17" s="544"/>
      <c r="BG17" s="544"/>
      <c r="BH17" s="544"/>
      <c r="BI17" s="544"/>
      <c r="BJ17" s="544"/>
      <c r="BK17" s="544"/>
      <c r="BL17" s="544"/>
      <c r="BM17" s="544"/>
      <c r="BN17" s="544"/>
      <c r="BO17" s="544"/>
    </row>
    <row r="18" spans="1:67" ht="12.75">
      <c r="A18" s="544"/>
      <c r="B18" s="551"/>
      <c r="C18" s="457" t="s">
        <v>424</v>
      </c>
      <c r="D18" s="552"/>
      <c r="E18" s="552"/>
      <c r="F18" s="552"/>
      <c r="G18" s="586">
        <f>'SFR Pg 2 Lifetime'!E42-'SFR Pg 1 Current'!D34</f>
        <v>0</v>
      </c>
      <c r="H18" s="552"/>
      <c r="I18" s="556"/>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4"/>
      <c r="AR18" s="544"/>
      <c r="AS18" s="544"/>
      <c r="AT18" s="544"/>
      <c r="AU18" s="544"/>
      <c r="AV18" s="544"/>
      <c r="AW18" s="544"/>
      <c r="AX18" s="544"/>
      <c r="AY18" s="544"/>
      <c r="AZ18" s="544"/>
      <c r="BA18" s="544"/>
      <c r="BB18" s="544"/>
      <c r="BC18" s="544"/>
      <c r="BD18" s="544"/>
      <c r="BE18" s="544"/>
      <c r="BF18" s="544"/>
      <c r="BG18" s="544"/>
      <c r="BH18" s="544"/>
      <c r="BI18" s="544"/>
      <c r="BJ18" s="544"/>
      <c r="BK18" s="544"/>
      <c r="BL18" s="544"/>
      <c r="BM18" s="544"/>
      <c r="BN18" s="544"/>
      <c r="BO18" s="544"/>
    </row>
    <row r="19" spans="1:67" ht="12.75">
      <c r="A19" s="544"/>
      <c r="B19" s="551"/>
      <c r="C19" s="457"/>
      <c r="D19" s="552"/>
      <c r="E19" s="552"/>
      <c r="F19" s="552"/>
      <c r="G19" s="576"/>
      <c r="H19" s="552"/>
      <c r="I19" s="556"/>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544"/>
      <c r="AP19" s="544"/>
      <c r="AQ19" s="544"/>
      <c r="AR19" s="544"/>
      <c r="AS19" s="544"/>
      <c r="AT19" s="544"/>
      <c r="AU19" s="544"/>
      <c r="AV19" s="544"/>
      <c r="AW19" s="544"/>
      <c r="AX19" s="544"/>
      <c r="AY19" s="544"/>
      <c r="AZ19" s="544"/>
      <c r="BA19" s="544"/>
      <c r="BB19" s="544"/>
      <c r="BC19" s="544"/>
      <c r="BD19" s="544"/>
      <c r="BE19" s="544"/>
      <c r="BF19" s="544"/>
      <c r="BG19" s="544"/>
      <c r="BH19" s="544"/>
      <c r="BI19" s="544"/>
      <c r="BJ19" s="544"/>
      <c r="BK19" s="544"/>
      <c r="BL19" s="544"/>
      <c r="BM19" s="544"/>
      <c r="BN19" s="544"/>
      <c r="BO19" s="544"/>
    </row>
    <row r="20" spans="1:67" ht="12.75">
      <c r="A20" s="544"/>
      <c r="B20" s="551"/>
      <c r="C20" s="457" t="s">
        <v>455</v>
      </c>
      <c r="D20" s="552"/>
      <c r="E20" s="552"/>
      <c r="F20" s="552"/>
      <c r="G20" s="586">
        <f>'SFR Pg 1 Current'!D34</f>
        <v>0</v>
      </c>
      <c r="H20" s="552"/>
      <c r="I20" s="556"/>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4"/>
      <c r="AK20" s="544"/>
      <c r="AL20" s="544"/>
      <c r="AM20" s="544"/>
      <c r="AN20" s="544"/>
      <c r="AO20" s="544"/>
      <c r="AP20" s="544"/>
      <c r="AQ20" s="544"/>
      <c r="AR20" s="544"/>
      <c r="AS20" s="544"/>
      <c r="AT20" s="544"/>
      <c r="AU20" s="544"/>
      <c r="AV20" s="544"/>
      <c r="AW20" s="544"/>
      <c r="AX20" s="544"/>
      <c r="AY20" s="544"/>
      <c r="AZ20" s="544"/>
      <c r="BA20" s="544"/>
      <c r="BB20" s="544"/>
      <c r="BC20" s="544"/>
      <c r="BD20" s="544"/>
      <c r="BE20" s="544"/>
      <c r="BF20" s="544"/>
      <c r="BG20" s="544"/>
      <c r="BH20" s="544"/>
      <c r="BI20" s="544"/>
      <c r="BJ20" s="544"/>
      <c r="BK20" s="544"/>
      <c r="BL20" s="544"/>
      <c r="BM20" s="544"/>
      <c r="BN20" s="544"/>
      <c r="BO20" s="544"/>
    </row>
    <row r="21" spans="1:67" ht="12.75">
      <c r="A21" s="544"/>
      <c r="B21" s="551"/>
      <c r="C21" s="457"/>
      <c r="D21" s="552"/>
      <c r="E21" s="552"/>
      <c r="F21" s="552"/>
      <c r="G21" s="576"/>
      <c r="H21" s="552"/>
      <c r="I21" s="556"/>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R21" s="544"/>
      <c r="AS21" s="544"/>
      <c r="AT21" s="544"/>
      <c r="AU21" s="544"/>
      <c r="AV21" s="544"/>
      <c r="AW21" s="544"/>
      <c r="AX21" s="544"/>
      <c r="AY21" s="544"/>
      <c r="AZ21" s="544"/>
      <c r="BA21" s="544"/>
      <c r="BB21" s="544"/>
      <c r="BC21" s="544"/>
      <c r="BD21" s="544"/>
      <c r="BE21" s="544"/>
      <c r="BF21" s="544"/>
      <c r="BG21" s="544"/>
      <c r="BH21" s="544"/>
      <c r="BI21" s="544"/>
      <c r="BJ21" s="544"/>
      <c r="BK21" s="544"/>
      <c r="BL21" s="544"/>
      <c r="BM21" s="544"/>
      <c r="BN21" s="544"/>
      <c r="BO21" s="544"/>
    </row>
    <row r="22" spans="1:67" ht="12.75">
      <c r="A22" s="544"/>
      <c r="B22" s="551"/>
      <c r="C22" s="579" t="s">
        <v>379</v>
      </c>
      <c r="D22" s="574"/>
      <c r="E22" s="574"/>
      <c r="F22" s="574"/>
      <c r="G22" s="903">
        <f>G13+G16+G18+G20</f>
        <v>0</v>
      </c>
      <c r="H22" s="552"/>
      <c r="I22" s="556"/>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4"/>
      <c r="AV22" s="544"/>
      <c r="AW22" s="544"/>
      <c r="AX22" s="544"/>
      <c r="AY22" s="544"/>
      <c r="AZ22" s="544"/>
      <c r="BA22" s="544"/>
      <c r="BB22" s="544"/>
      <c r="BC22" s="544"/>
      <c r="BD22" s="544"/>
      <c r="BE22" s="544"/>
      <c r="BF22" s="544"/>
      <c r="BG22" s="544"/>
      <c r="BH22" s="544"/>
      <c r="BI22" s="544"/>
      <c r="BJ22" s="544"/>
      <c r="BK22" s="544"/>
      <c r="BL22" s="544"/>
      <c r="BM22" s="544"/>
      <c r="BN22" s="544"/>
      <c r="BO22" s="544"/>
    </row>
    <row r="23" spans="1:67" ht="12.75">
      <c r="A23" s="544"/>
      <c r="B23" s="551"/>
      <c r="C23" s="457"/>
      <c r="D23" s="552"/>
      <c r="E23" s="552"/>
      <c r="F23" s="552"/>
      <c r="G23" s="576"/>
      <c r="H23" s="552"/>
      <c r="I23" s="556"/>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4"/>
      <c r="AM23" s="544"/>
      <c r="AN23" s="544"/>
      <c r="AO23" s="544"/>
      <c r="AP23" s="544"/>
      <c r="AQ23" s="544"/>
      <c r="AR23" s="544"/>
      <c r="AS23" s="544"/>
      <c r="AT23" s="544"/>
      <c r="AU23" s="544"/>
      <c r="AV23" s="544"/>
      <c r="AW23" s="544"/>
      <c r="AX23" s="544"/>
      <c r="AY23" s="544"/>
      <c r="AZ23" s="544"/>
      <c r="BA23" s="544"/>
      <c r="BB23" s="544"/>
      <c r="BC23" s="544"/>
      <c r="BD23" s="544"/>
      <c r="BE23" s="544"/>
      <c r="BF23" s="544"/>
      <c r="BG23" s="544"/>
      <c r="BH23" s="544"/>
      <c r="BI23" s="544"/>
      <c r="BJ23" s="544"/>
      <c r="BK23" s="544"/>
      <c r="BL23" s="544"/>
      <c r="BM23" s="544"/>
      <c r="BN23" s="544"/>
      <c r="BO23" s="544"/>
    </row>
    <row r="24" spans="1:67" ht="12.75">
      <c r="A24" s="544"/>
      <c r="B24" s="551"/>
      <c r="C24" s="457" t="s">
        <v>456</v>
      </c>
      <c r="D24" s="552"/>
      <c r="E24" s="552"/>
      <c r="F24" s="552"/>
      <c r="G24" s="586">
        <f>'SFR Pg 2 Lifetime'!F27</f>
        <v>0</v>
      </c>
      <c r="H24" s="552"/>
      <c r="I24" s="556"/>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c r="AP24" s="544"/>
      <c r="AQ24" s="544"/>
      <c r="AR24" s="544"/>
      <c r="AS24" s="544"/>
      <c r="AT24" s="544"/>
      <c r="AU24" s="544"/>
      <c r="AV24" s="544"/>
      <c r="AW24" s="544"/>
      <c r="AX24" s="544"/>
      <c r="AY24" s="544"/>
      <c r="AZ24" s="544"/>
      <c r="BA24" s="544"/>
      <c r="BB24" s="544"/>
      <c r="BC24" s="544"/>
      <c r="BD24" s="544"/>
      <c r="BE24" s="544"/>
      <c r="BF24" s="544"/>
      <c r="BG24" s="544"/>
      <c r="BH24" s="544"/>
      <c r="BI24" s="544"/>
      <c r="BJ24" s="544"/>
      <c r="BK24" s="544"/>
      <c r="BL24" s="544"/>
      <c r="BM24" s="544"/>
      <c r="BN24" s="544"/>
      <c r="BO24" s="544"/>
    </row>
    <row r="25" spans="1:67" ht="12.75">
      <c r="A25" s="544"/>
      <c r="B25" s="551"/>
      <c r="C25" s="457"/>
      <c r="D25" s="552"/>
      <c r="E25" s="552"/>
      <c r="F25" s="552"/>
      <c r="G25" s="576"/>
      <c r="H25" s="552"/>
      <c r="I25" s="556"/>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4"/>
      <c r="AY25" s="544"/>
      <c r="AZ25" s="544"/>
      <c r="BA25" s="544"/>
      <c r="BB25" s="544"/>
      <c r="BC25" s="544"/>
      <c r="BD25" s="544"/>
      <c r="BE25" s="544"/>
      <c r="BF25" s="544"/>
      <c r="BG25" s="544"/>
      <c r="BH25" s="544"/>
      <c r="BI25" s="544"/>
      <c r="BJ25" s="544"/>
      <c r="BK25" s="544"/>
      <c r="BL25" s="544"/>
      <c r="BM25" s="544"/>
      <c r="BN25" s="544"/>
      <c r="BO25" s="544"/>
    </row>
    <row r="26" spans="1:67" ht="12.75">
      <c r="A26" s="544"/>
      <c r="B26" s="551"/>
      <c r="C26" s="579" t="s">
        <v>57</v>
      </c>
      <c r="D26" s="574"/>
      <c r="E26" s="574"/>
      <c r="F26" s="574"/>
      <c r="G26" s="903">
        <f>G22-G24</f>
        <v>0</v>
      </c>
      <c r="H26" s="552"/>
      <c r="I26" s="556"/>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4"/>
      <c r="AY26" s="544"/>
      <c r="AZ26" s="544"/>
      <c r="BA26" s="544"/>
      <c r="BB26" s="544"/>
      <c r="BC26" s="544"/>
      <c r="BD26" s="544"/>
      <c r="BE26" s="544"/>
      <c r="BF26" s="544"/>
      <c r="BG26" s="544"/>
      <c r="BH26" s="544"/>
      <c r="BI26" s="544"/>
      <c r="BJ26" s="544"/>
      <c r="BK26" s="544"/>
      <c r="BL26" s="544"/>
      <c r="BM26" s="544"/>
      <c r="BN26" s="544"/>
      <c r="BO26" s="544"/>
    </row>
    <row r="27" spans="1:67" ht="12.75">
      <c r="A27" s="544"/>
      <c r="B27" s="551"/>
      <c r="C27" s="552"/>
      <c r="D27" s="552"/>
      <c r="E27" s="552"/>
      <c r="F27" s="552"/>
      <c r="G27" s="576"/>
      <c r="H27" s="552"/>
      <c r="I27" s="556"/>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4"/>
      <c r="AY27" s="544"/>
      <c r="AZ27" s="544"/>
      <c r="BA27" s="544"/>
      <c r="BB27" s="544"/>
      <c r="BC27" s="544"/>
      <c r="BD27" s="544"/>
      <c r="BE27" s="544"/>
      <c r="BF27" s="544"/>
      <c r="BG27" s="544"/>
      <c r="BH27" s="544"/>
      <c r="BI27" s="544"/>
      <c r="BJ27" s="544"/>
      <c r="BK27" s="544"/>
      <c r="BL27" s="544"/>
      <c r="BM27" s="544"/>
      <c r="BN27" s="544"/>
      <c r="BO27" s="544"/>
    </row>
    <row r="28" spans="1:67" ht="12.75">
      <c r="A28" s="544"/>
      <c r="B28" s="551"/>
      <c r="C28" s="552"/>
      <c r="D28" s="552"/>
      <c r="E28" s="552"/>
      <c r="F28" s="552"/>
      <c r="G28" s="576"/>
      <c r="H28" s="552"/>
      <c r="I28" s="556"/>
      <c r="J28" s="544"/>
      <c r="K28" s="544"/>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4"/>
      <c r="AY28" s="544"/>
      <c r="AZ28" s="544"/>
      <c r="BA28" s="544"/>
      <c r="BB28" s="544"/>
      <c r="BC28" s="544"/>
      <c r="BD28" s="544"/>
      <c r="BE28" s="544"/>
      <c r="BF28" s="544"/>
      <c r="BG28" s="544"/>
      <c r="BH28" s="544"/>
      <c r="BI28" s="544"/>
      <c r="BJ28" s="544"/>
      <c r="BK28" s="544"/>
      <c r="BL28" s="544"/>
      <c r="BM28" s="544"/>
      <c r="BN28" s="544"/>
      <c r="BO28" s="544"/>
    </row>
    <row r="29" spans="1:67" ht="12.75">
      <c r="A29" s="544"/>
      <c r="B29" s="551"/>
      <c r="C29" s="579" t="s">
        <v>107</v>
      </c>
      <c r="D29" s="552"/>
      <c r="E29" s="552"/>
      <c r="F29" s="552"/>
      <c r="G29" s="578">
        <v>0</v>
      </c>
      <c r="H29" s="552"/>
      <c r="I29" s="556"/>
      <c r="J29" s="544"/>
      <c r="K29" s="544"/>
      <c r="L29" s="544"/>
      <c r="M29" s="544"/>
      <c r="N29" s="544"/>
      <c r="O29" s="544"/>
      <c r="P29" s="544"/>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4"/>
      <c r="AY29" s="544"/>
      <c r="AZ29" s="544"/>
      <c r="BA29" s="544"/>
      <c r="BB29" s="544"/>
      <c r="BC29" s="544"/>
      <c r="BD29" s="544"/>
      <c r="BE29" s="544"/>
      <c r="BF29" s="544"/>
      <c r="BG29" s="544"/>
      <c r="BH29" s="544"/>
      <c r="BI29" s="544"/>
      <c r="BJ29" s="544"/>
      <c r="BK29" s="544"/>
      <c r="BL29" s="544"/>
      <c r="BM29" s="544"/>
      <c r="BN29" s="544"/>
      <c r="BO29" s="544"/>
    </row>
    <row r="30" spans="1:67" ht="12.75">
      <c r="A30" s="544"/>
      <c r="B30" s="551"/>
      <c r="C30" s="552"/>
      <c r="D30" s="552"/>
      <c r="E30" s="552"/>
      <c r="F30" s="552"/>
      <c r="G30" s="576"/>
      <c r="H30" s="552"/>
      <c r="I30" s="556"/>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4"/>
      <c r="AY30" s="544"/>
      <c r="AZ30" s="544"/>
      <c r="BA30" s="544"/>
      <c r="BB30" s="544"/>
      <c r="BC30" s="544"/>
      <c r="BD30" s="544"/>
      <c r="BE30" s="544"/>
      <c r="BF30" s="544"/>
      <c r="BG30" s="544"/>
      <c r="BH30" s="544"/>
      <c r="BI30" s="544"/>
      <c r="BJ30" s="544"/>
      <c r="BK30" s="544"/>
      <c r="BL30" s="544"/>
      <c r="BM30" s="544"/>
      <c r="BN30" s="544"/>
      <c r="BO30" s="544"/>
    </row>
    <row r="31" spans="1:67" ht="12.75">
      <c r="A31" s="544"/>
      <c r="B31" s="551"/>
      <c r="C31" s="552" t="s">
        <v>108</v>
      </c>
      <c r="D31" s="552"/>
      <c r="E31" s="552"/>
      <c r="F31" s="552"/>
      <c r="G31" s="586">
        <f>G29+G22</f>
        <v>0</v>
      </c>
      <c r="H31" s="552"/>
      <c r="I31" s="556"/>
      <c r="J31" s="544"/>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4"/>
      <c r="AY31" s="544"/>
      <c r="AZ31" s="544"/>
      <c r="BA31" s="544"/>
      <c r="BB31" s="544"/>
      <c r="BC31" s="544"/>
      <c r="BD31" s="544"/>
      <c r="BE31" s="544"/>
      <c r="BF31" s="544"/>
      <c r="BG31" s="544"/>
      <c r="BH31" s="544"/>
      <c r="BI31" s="544"/>
      <c r="BJ31" s="544"/>
      <c r="BK31" s="544"/>
      <c r="BL31" s="544"/>
      <c r="BM31" s="544"/>
      <c r="BN31" s="544"/>
      <c r="BO31" s="544"/>
    </row>
    <row r="32" spans="1:67" ht="12.75">
      <c r="A32" s="544"/>
      <c r="B32" s="551"/>
      <c r="C32" s="552"/>
      <c r="D32" s="552"/>
      <c r="E32" s="552"/>
      <c r="F32" s="552"/>
      <c r="G32" s="552"/>
      <c r="H32" s="552"/>
      <c r="I32" s="556"/>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c r="BO32" s="544"/>
    </row>
    <row r="33" spans="1:67" ht="12.75">
      <c r="A33" s="544"/>
      <c r="B33" s="551"/>
      <c r="C33" s="554" t="s">
        <v>109</v>
      </c>
      <c r="D33" s="552"/>
      <c r="E33" s="552"/>
      <c r="F33" s="552"/>
      <c r="G33" s="552"/>
      <c r="H33" s="552"/>
      <c r="I33" s="556"/>
      <c r="J33" s="544"/>
      <c r="K33" s="544"/>
      <c r="L33" s="544"/>
      <c r="M33" s="544"/>
      <c r="N33" s="544"/>
      <c r="O33" s="544"/>
      <c r="P33" s="544"/>
      <c r="Q33" s="544"/>
      <c r="R33" s="544"/>
      <c r="S33" s="544"/>
      <c r="T33" s="544"/>
      <c r="U33" s="544"/>
      <c r="V33" s="544"/>
      <c r="W33" s="544"/>
      <c r="X33" s="544"/>
      <c r="Y33" s="544"/>
      <c r="Z33" s="544"/>
      <c r="AA33" s="544"/>
      <c r="AB33" s="544"/>
      <c r="AC33" s="544"/>
      <c r="AD33" s="544"/>
      <c r="AE33" s="544"/>
      <c r="AF33" s="544"/>
      <c r="AG33" s="544"/>
      <c r="AH33" s="544"/>
      <c r="AI33" s="544"/>
      <c r="AJ33" s="544"/>
      <c r="AK33" s="544"/>
      <c r="AL33" s="544"/>
      <c r="AM33" s="544"/>
      <c r="AN33" s="544"/>
      <c r="AO33" s="544"/>
      <c r="AP33" s="544"/>
      <c r="AQ33" s="544"/>
      <c r="AR33" s="544"/>
      <c r="AS33" s="544"/>
      <c r="AT33" s="544"/>
      <c r="AU33" s="544"/>
      <c r="AV33" s="544"/>
      <c r="AW33" s="544"/>
      <c r="AX33" s="544"/>
      <c r="AY33" s="544"/>
      <c r="AZ33" s="544"/>
      <c r="BA33" s="544"/>
      <c r="BB33" s="544"/>
      <c r="BC33" s="544"/>
      <c r="BD33" s="544"/>
      <c r="BE33" s="544"/>
      <c r="BF33" s="544"/>
      <c r="BG33" s="544"/>
      <c r="BH33" s="544"/>
      <c r="BI33" s="544"/>
      <c r="BJ33" s="544"/>
      <c r="BK33" s="544"/>
      <c r="BL33" s="544"/>
      <c r="BM33" s="544"/>
      <c r="BN33" s="544"/>
      <c r="BO33" s="544"/>
    </row>
    <row r="34" spans="1:67" ht="12.75">
      <c r="A34" s="544"/>
      <c r="B34" s="551"/>
      <c r="C34" s="552"/>
      <c r="D34" s="552"/>
      <c r="E34" s="552"/>
      <c r="F34" s="552"/>
      <c r="G34" s="552"/>
      <c r="H34" s="552"/>
      <c r="I34" s="556"/>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c r="AN34" s="544"/>
      <c r="AO34" s="544"/>
      <c r="AP34" s="544"/>
      <c r="AQ34" s="544"/>
      <c r="AR34" s="544"/>
      <c r="AS34" s="544"/>
      <c r="AT34" s="544"/>
      <c r="AU34" s="544"/>
      <c r="AV34" s="544"/>
      <c r="AW34" s="544"/>
      <c r="AX34" s="544"/>
      <c r="AY34" s="544"/>
      <c r="AZ34" s="544"/>
      <c r="BA34" s="544"/>
      <c r="BB34" s="544"/>
      <c r="BC34" s="544"/>
      <c r="BD34" s="544"/>
      <c r="BE34" s="544"/>
      <c r="BF34" s="544"/>
      <c r="BG34" s="544"/>
      <c r="BH34" s="544"/>
      <c r="BI34" s="544"/>
      <c r="BJ34" s="544"/>
      <c r="BK34" s="544"/>
      <c r="BL34" s="544"/>
      <c r="BM34" s="544"/>
      <c r="BN34" s="544"/>
      <c r="BO34" s="544"/>
    </row>
    <row r="35" spans="1:67" ht="12.75">
      <c r="A35" s="544"/>
      <c r="B35" s="551"/>
      <c r="C35" s="559"/>
      <c r="D35" s="559"/>
      <c r="E35" s="552"/>
      <c r="F35" s="559"/>
      <c r="G35" s="559"/>
      <c r="H35" s="559"/>
      <c r="I35" s="556"/>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c r="AN35" s="544"/>
      <c r="AO35" s="544"/>
      <c r="AP35" s="544"/>
      <c r="AQ35" s="544"/>
      <c r="AR35" s="544"/>
      <c r="AS35" s="544"/>
      <c r="AT35" s="544"/>
      <c r="AU35" s="544"/>
      <c r="AV35" s="544"/>
      <c r="AW35" s="544"/>
      <c r="AX35" s="544"/>
      <c r="AY35" s="544"/>
      <c r="AZ35" s="544"/>
      <c r="BA35" s="544"/>
      <c r="BB35" s="544"/>
      <c r="BC35" s="544"/>
      <c r="BD35" s="544"/>
      <c r="BE35" s="544"/>
      <c r="BF35" s="544"/>
      <c r="BG35" s="544"/>
      <c r="BH35" s="544"/>
      <c r="BI35" s="544"/>
      <c r="BJ35" s="544"/>
      <c r="BK35" s="544"/>
      <c r="BL35" s="544"/>
      <c r="BM35" s="544"/>
      <c r="BN35" s="544"/>
      <c r="BO35" s="544"/>
    </row>
    <row r="36" spans="1:67" ht="12.75">
      <c r="A36" s="544"/>
      <c r="B36" s="551"/>
      <c r="C36" s="552" t="s">
        <v>117</v>
      </c>
      <c r="D36" s="552"/>
      <c r="E36" s="552"/>
      <c r="F36" s="1365" t="s">
        <v>110</v>
      </c>
      <c r="G36" s="1365"/>
      <c r="H36" s="552"/>
      <c r="I36" s="556"/>
      <c r="J36" s="544"/>
      <c r="K36" s="544"/>
      <c r="L36" s="544"/>
      <c r="M36" s="544"/>
      <c r="N36" s="544"/>
      <c r="O36" s="544"/>
      <c r="P36" s="544"/>
      <c r="Q36" s="544"/>
      <c r="R36" s="544"/>
      <c r="S36" s="544"/>
      <c r="T36" s="544"/>
      <c r="U36" s="544"/>
      <c r="V36" s="544"/>
      <c r="W36" s="544"/>
      <c r="X36" s="544"/>
      <c r="Y36" s="544"/>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544"/>
      <c r="AY36" s="544"/>
      <c r="AZ36" s="544"/>
      <c r="BA36" s="544"/>
      <c r="BB36" s="544"/>
      <c r="BC36" s="544"/>
      <c r="BD36" s="544"/>
      <c r="BE36" s="544"/>
      <c r="BF36" s="544"/>
      <c r="BG36" s="544"/>
      <c r="BH36" s="544"/>
      <c r="BI36" s="544"/>
      <c r="BJ36" s="544"/>
      <c r="BK36" s="544"/>
      <c r="BL36" s="544"/>
      <c r="BM36" s="544"/>
      <c r="BN36" s="544"/>
      <c r="BO36" s="544"/>
    </row>
    <row r="37" spans="1:67" ht="12.75">
      <c r="A37" s="544"/>
      <c r="B37" s="551"/>
      <c r="C37" s="552"/>
      <c r="D37" s="552"/>
      <c r="E37" s="552"/>
      <c r="F37" s="552"/>
      <c r="G37" s="552"/>
      <c r="H37" s="552"/>
      <c r="I37" s="556"/>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row>
    <row r="38" spans="1:67" ht="12.75">
      <c r="A38" s="544"/>
      <c r="B38" s="551"/>
      <c r="C38" s="554" t="s">
        <v>111</v>
      </c>
      <c r="D38" s="552"/>
      <c r="E38" s="552"/>
      <c r="F38" s="552"/>
      <c r="G38" s="552"/>
      <c r="H38" s="552"/>
      <c r="I38" s="556"/>
      <c r="J38" s="544"/>
      <c r="K38" s="544"/>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4"/>
      <c r="AJ38" s="544"/>
      <c r="AK38" s="544"/>
      <c r="AL38" s="544"/>
      <c r="AM38" s="544"/>
      <c r="AN38" s="544"/>
      <c r="AO38" s="544"/>
      <c r="AP38" s="544"/>
      <c r="AQ38" s="544"/>
      <c r="AR38" s="544"/>
      <c r="AS38" s="544"/>
      <c r="AT38" s="544"/>
      <c r="AU38" s="544"/>
      <c r="AV38" s="544"/>
      <c r="AW38" s="544"/>
      <c r="AX38" s="544"/>
      <c r="AY38" s="544"/>
      <c r="AZ38" s="544"/>
      <c r="BA38" s="544"/>
      <c r="BB38" s="544"/>
      <c r="BC38" s="544"/>
      <c r="BD38" s="544"/>
      <c r="BE38" s="544"/>
      <c r="BF38" s="544"/>
      <c r="BG38" s="544"/>
      <c r="BH38" s="544"/>
      <c r="BI38" s="544"/>
      <c r="BJ38" s="544"/>
      <c r="BK38" s="544"/>
      <c r="BL38" s="544"/>
      <c r="BM38" s="544"/>
      <c r="BN38" s="544"/>
      <c r="BO38" s="544"/>
    </row>
    <row r="39" spans="1:67" ht="12.75">
      <c r="A39" s="544"/>
      <c r="B39" s="551"/>
      <c r="C39" s="555"/>
      <c r="D39" s="552"/>
      <c r="E39" s="552"/>
      <c r="F39" s="552"/>
      <c r="G39" s="552"/>
      <c r="H39" s="552"/>
      <c r="I39" s="556"/>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544"/>
      <c r="AV39" s="544"/>
      <c r="AW39" s="544"/>
      <c r="AX39" s="544"/>
      <c r="AY39" s="544"/>
      <c r="AZ39" s="544"/>
      <c r="BA39" s="544"/>
      <c r="BB39" s="544"/>
      <c r="BC39" s="544"/>
      <c r="BD39" s="544"/>
      <c r="BE39" s="544"/>
      <c r="BF39" s="544"/>
      <c r="BG39" s="544"/>
      <c r="BH39" s="544"/>
      <c r="BI39" s="544"/>
      <c r="BJ39" s="544"/>
      <c r="BK39" s="544"/>
      <c r="BL39" s="544"/>
      <c r="BM39" s="544"/>
      <c r="BN39" s="544"/>
      <c r="BO39" s="544"/>
    </row>
    <row r="40" spans="1:67" ht="12.75">
      <c r="A40" s="544"/>
      <c r="B40" s="551"/>
      <c r="C40" s="580" t="s">
        <v>112</v>
      </c>
      <c r="D40" s="552"/>
      <c r="E40" s="552"/>
      <c r="F40" s="580" t="s">
        <v>113</v>
      </c>
      <c r="G40" s="552"/>
      <c r="H40" s="552"/>
      <c r="I40" s="556"/>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544"/>
      <c r="AV40" s="544"/>
      <c r="AW40" s="544"/>
      <c r="AX40" s="544"/>
      <c r="AY40" s="544"/>
      <c r="AZ40" s="544"/>
      <c r="BA40" s="544"/>
      <c r="BB40" s="544"/>
      <c r="BC40" s="544"/>
      <c r="BD40" s="544"/>
      <c r="BE40" s="544"/>
      <c r="BF40" s="544"/>
      <c r="BG40" s="544"/>
      <c r="BH40" s="544"/>
      <c r="BI40" s="544"/>
      <c r="BJ40" s="544"/>
      <c r="BK40" s="544"/>
      <c r="BL40" s="544"/>
      <c r="BM40" s="544"/>
      <c r="BN40" s="544"/>
      <c r="BO40" s="544"/>
    </row>
    <row r="41" spans="1:67" ht="12.75">
      <c r="A41" s="544"/>
      <c r="B41" s="551"/>
      <c r="C41" s="559"/>
      <c r="D41" s="559"/>
      <c r="E41" s="552"/>
      <c r="F41" s="559"/>
      <c r="G41" s="559"/>
      <c r="H41" s="559"/>
      <c r="I41" s="556"/>
      <c r="J41" s="544"/>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44"/>
      <c r="AM41" s="544"/>
      <c r="AN41" s="544"/>
      <c r="AO41" s="544"/>
      <c r="AP41" s="544"/>
      <c r="AQ41" s="544"/>
      <c r="AR41" s="544"/>
      <c r="AS41" s="544"/>
      <c r="AT41" s="544"/>
      <c r="AU41" s="544"/>
      <c r="AV41" s="544"/>
      <c r="AW41" s="544"/>
      <c r="AX41" s="544"/>
      <c r="AY41" s="544"/>
      <c r="AZ41" s="544"/>
      <c r="BA41" s="544"/>
      <c r="BB41" s="544"/>
      <c r="BC41" s="544"/>
      <c r="BD41" s="544"/>
      <c r="BE41" s="544"/>
      <c r="BF41" s="544"/>
      <c r="BG41" s="544"/>
      <c r="BH41" s="544"/>
      <c r="BI41" s="544"/>
      <c r="BJ41" s="544"/>
      <c r="BK41" s="544"/>
      <c r="BL41" s="544"/>
      <c r="BM41" s="544"/>
      <c r="BN41" s="544"/>
      <c r="BO41" s="544"/>
    </row>
    <row r="42" spans="1:67" ht="12.75">
      <c r="A42" s="544"/>
      <c r="B42" s="551"/>
      <c r="C42" s="581" t="s">
        <v>118</v>
      </c>
      <c r="D42" s="552"/>
      <c r="E42" s="552"/>
      <c r="F42" s="581" t="s">
        <v>114</v>
      </c>
      <c r="G42" s="552"/>
      <c r="H42" s="552"/>
      <c r="I42" s="556"/>
      <c r="J42" s="544"/>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544"/>
      <c r="AW42" s="544"/>
      <c r="AX42" s="544"/>
      <c r="AY42" s="544"/>
      <c r="AZ42" s="544"/>
      <c r="BA42" s="544"/>
      <c r="BB42" s="544"/>
      <c r="BC42" s="544"/>
      <c r="BD42" s="544"/>
      <c r="BE42" s="544"/>
      <c r="BF42" s="544"/>
      <c r="BG42" s="544"/>
      <c r="BH42" s="544"/>
      <c r="BI42" s="544"/>
      <c r="BJ42" s="544"/>
      <c r="BK42" s="544"/>
      <c r="BL42" s="544"/>
      <c r="BM42" s="544"/>
      <c r="BN42" s="544"/>
      <c r="BO42" s="544"/>
    </row>
    <row r="43" spans="1:67" ht="12.75">
      <c r="A43" s="544"/>
      <c r="B43" s="551"/>
      <c r="C43" s="582"/>
      <c r="D43" s="559"/>
      <c r="E43" s="552"/>
      <c r="F43" s="582"/>
      <c r="G43" s="559"/>
      <c r="H43" s="559"/>
      <c r="I43" s="556"/>
      <c r="J43" s="544"/>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c r="AI43" s="544"/>
      <c r="AJ43" s="544"/>
      <c r="AK43" s="544"/>
      <c r="AL43" s="544"/>
      <c r="AM43" s="544"/>
      <c r="AN43" s="544"/>
      <c r="AO43" s="544"/>
      <c r="AP43" s="544"/>
      <c r="AQ43" s="544"/>
      <c r="AR43" s="544"/>
      <c r="AS43" s="544"/>
      <c r="AT43" s="544"/>
      <c r="AU43" s="544"/>
      <c r="AV43" s="544"/>
      <c r="AW43" s="544"/>
      <c r="AX43" s="544"/>
      <c r="AY43" s="544"/>
      <c r="AZ43" s="544"/>
      <c r="BA43" s="544"/>
      <c r="BB43" s="544"/>
      <c r="BC43" s="544"/>
      <c r="BD43" s="544"/>
      <c r="BE43" s="544"/>
      <c r="BF43" s="544"/>
      <c r="BG43" s="544"/>
      <c r="BH43" s="544"/>
      <c r="BI43" s="544"/>
      <c r="BJ43" s="544"/>
      <c r="BK43" s="544"/>
      <c r="BL43" s="544"/>
      <c r="BM43" s="544"/>
      <c r="BN43" s="544"/>
      <c r="BO43" s="544"/>
    </row>
    <row r="44" spans="1:67" ht="12.75">
      <c r="A44" s="544"/>
      <c r="B44" s="551"/>
      <c r="C44" s="581" t="s">
        <v>115</v>
      </c>
      <c r="D44" s="552"/>
      <c r="E44" s="552"/>
      <c r="F44" s="581" t="s">
        <v>115</v>
      </c>
      <c r="G44" s="552"/>
      <c r="H44" s="552"/>
      <c r="I44" s="556"/>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4"/>
      <c r="AK44" s="544"/>
      <c r="AL44" s="544"/>
      <c r="AM44" s="544"/>
      <c r="AN44" s="544"/>
      <c r="AO44" s="544"/>
      <c r="AP44" s="544"/>
      <c r="AQ44" s="544"/>
      <c r="AR44" s="544"/>
      <c r="AS44" s="544"/>
      <c r="AT44" s="544"/>
      <c r="AU44" s="544"/>
      <c r="AV44" s="544"/>
      <c r="AW44" s="544"/>
      <c r="AX44" s="544"/>
      <c r="AY44" s="544"/>
      <c r="AZ44" s="544"/>
      <c r="BA44" s="544"/>
      <c r="BB44" s="544"/>
      <c r="BC44" s="544"/>
      <c r="BD44" s="544"/>
      <c r="BE44" s="544"/>
      <c r="BF44" s="544"/>
      <c r="BG44" s="544"/>
      <c r="BH44" s="544"/>
      <c r="BI44" s="544"/>
      <c r="BJ44" s="544"/>
      <c r="BK44" s="544"/>
      <c r="BL44" s="544"/>
      <c r="BM44" s="544"/>
      <c r="BN44" s="544"/>
      <c r="BO44" s="544"/>
    </row>
    <row r="45" spans="1:67" ht="12.75">
      <c r="A45" s="544"/>
      <c r="B45" s="551"/>
      <c r="C45" s="582"/>
      <c r="D45" s="559"/>
      <c r="E45" s="552"/>
      <c r="F45" s="582"/>
      <c r="G45" s="559"/>
      <c r="H45" s="559"/>
      <c r="I45" s="556"/>
      <c r="J45" s="544"/>
      <c r="K45" s="544"/>
      <c r="L45" s="544"/>
      <c r="M45" s="544"/>
      <c r="N45" s="544"/>
      <c r="O45" s="544"/>
      <c r="P45" s="544"/>
      <c r="Q45" s="544"/>
      <c r="R45" s="544"/>
      <c r="S45" s="544"/>
      <c r="T45" s="544"/>
      <c r="U45" s="544"/>
      <c r="V45" s="544"/>
      <c r="W45" s="544"/>
      <c r="X45" s="544"/>
      <c r="Y45" s="544"/>
      <c r="Z45" s="544"/>
      <c r="AA45" s="544"/>
      <c r="AB45" s="544"/>
      <c r="AC45" s="544"/>
      <c r="AD45" s="544"/>
      <c r="AE45" s="544"/>
      <c r="AF45" s="544"/>
      <c r="AG45" s="544"/>
      <c r="AH45" s="544"/>
      <c r="AI45" s="544"/>
      <c r="AJ45" s="544"/>
      <c r="AK45" s="544"/>
      <c r="AL45" s="544"/>
      <c r="AM45" s="544"/>
      <c r="AN45" s="544"/>
      <c r="AO45" s="544"/>
      <c r="AP45" s="544"/>
      <c r="AQ45" s="544"/>
      <c r="AR45" s="544"/>
      <c r="AS45" s="544"/>
      <c r="AT45" s="544"/>
      <c r="AU45" s="544"/>
      <c r="AV45" s="544"/>
      <c r="AW45" s="544"/>
      <c r="AX45" s="544"/>
      <c r="AY45" s="544"/>
      <c r="AZ45" s="544"/>
      <c r="BA45" s="544"/>
      <c r="BB45" s="544"/>
      <c r="BC45" s="544"/>
      <c r="BD45" s="544"/>
      <c r="BE45" s="544"/>
      <c r="BF45" s="544"/>
      <c r="BG45" s="544"/>
      <c r="BH45" s="544"/>
      <c r="BI45" s="544"/>
      <c r="BJ45" s="544"/>
      <c r="BK45" s="544"/>
      <c r="BL45" s="544"/>
      <c r="BM45" s="544"/>
      <c r="BN45" s="544"/>
      <c r="BO45" s="544"/>
    </row>
    <row r="46" spans="1:67" ht="12.75">
      <c r="A46" s="544"/>
      <c r="B46" s="551"/>
      <c r="C46" s="581" t="s">
        <v>116</v>
      </c>
      <c r="D46" s="552"/>
      <c r="E46" s="552"/>
      <c r="F46" s="581" t="s">
        <v>116</v>
      </c>
      <c r="G46" s="552"/>
      <c r="H46" s="552"/>
      <c r="I46" s="556"/>
      <c r="J46" s="544"/>
      <c r="K46" s="544"/>
      <c r="L46" s="544"/>
      <c r="M46" s="544"/>
      <c r="N46" s="544"/>
      <c r="O46" s="544"/>
      <c r="P46" s="544"/>
      <c r="Q46" s="544"/>
      <c r="R46" s="544"/>
      <c r="S46" s="544"/>
      <c r="T46" s="544"/>
      <c r="U46" s="544"/>
      <c r="V46" s="544"/>
      <c r="W46" s="544"/>
      <c r="X46" s="544"/>
      <c r="Y46" s="544"/>
      <c r="Z46" s="544"/>
      <c r="AA46" s="544"/>
      <c r="AB46" s="544"/>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44"/>
      <c r="AY46" s="544"/>
      <c r="AZ46" s="544"/>
      <c r="BA46" s="544"/>
      <c r="BB46" s="544"/>
      <c r="BC46" s="544"/>
      <c r="BD46" s="544"/>
      <c r="BE46" s="544"/>
      <c r="BF46" s="544"/>
      <c r="BG46" s="544"/>
      <c r="BH46" s="544"/>
      <c r="BI46" s="544"/>
      <c r="BJ46" s="544"/>
      <c r="BK46" s="544"/>
      <c r="BL46" s="544"/>
      <c r="BM46" s="544"/>
      <c r="BN46" s="544"/>
      <c r="BO46" s="544"/>
    </row>
    <row r="47" spans="1:67" ht="12.75">
      <c r="A47" s="544"/>
      <c r="B47" s="551"/>
      <c r="C47" s="552"/>
      <c r="D47" s="552"/>
      <c r="E47" s="552"/>
      <c r="F47" s="552"/>
      <c r="G47" s="552"/>
      <c r="H47" s="552"/>
      <c r="I47" s="556"/>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4"/>
      <c r="AR47" s="544"/>
      <c r="AS47" s="544"/>
      <c r="AT47" s="544"/>
      <c r="AU47" s="544"/>
      <c r="AV47" s="544"/>
      <c r="AW47" s="544"/>
      <c r="AX47" s="544"/>
      <c r="AY47" s="544"/>
      <c r="AZ47" s="544"/>
      <c r="BA47" s="544"/>
      <c r="BB47" s="544"/>
      <c r="BC47" s="544"/>
      <c r="BD47" s="544"/>
      <c r="BE47" s="544"/>
      <c r="BF47" s="544"/>
      <c r="BG47" s="544"/>
      <c r="BH47" s="544"/>
      <c r="BI47" s="544"/>
      <c r="BJ47" s="544"/>
      <c r="BK47" s="544"/>
      <c r="BL47" s="544"/>
      <c r="BM47" s="544"/>
      <c r="BN47" s="544"/>
      <c r="BO47" s="544"/>
    </row>
    <row r="48" spans="1:67" ht="13.5" thickBot="1">
      <c r="A48" s="544"/>
      <c r="B48" s="583" t="s">
        <v>466</v>
      </c>
      <c r="C48" s="584"/>
      <c r="D48" s="584"/>
      <c r="E48" s="584"/>
      <c r="F48" s="584"/>
      <c r="G48" s="584"/>
      <c r="H48" s="584"/>
      <c r="I48" s="585"/>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c r="AK48" s="544"/>
      <c r="AL48" s="544"/>
      <c r="AM48" s="544"/>
      <c r="AN48" s="544"/>
      <c r="AO48" s="544"/>
      <c r="AP48" s="544"/>
      <c r="AQ48" s="544"/>
      <c r="AR48" s="544"/>
      <c r="AS48" s="544"/>
      <c r="AT48" s="544"/>
      <c r="AU48" s="544"/>
      <c r="AV48" s="544"/>
      <c r="AW48" s="544"/>
      <c r="AX48" s="544"/>
      <c r="AY48" s="544"/>
      <c r="AZ48" s="544"/>
      <c r="BA48" s="544"/>
      <c r="BB48" s="544"/>
      <c r="BC48" s="544"/>
      <c r="BD48" s="544"/>
      <c r="BE48" s="544"/>
      <c r="BF48" s="544"/>
      <c r="BG48" s="544"/>
      <c r="BH48" s="544"/>
      <c r="BI48" s="544"/>
      <c r="BJ48" s="544"/>
      <c r="BK48" s="544"/>
      <c r="BL48" s="544"/>
      <c r="BM48" s="544"/>
      <c r="BN48" s="544"/>
      <c r="BO48" s="544"/>
    </row>
    <row r="49" spans="1:67" ht="13.5" thickBot="1">
      <c r="A49" s="544"/>
      <c r="B49" s="544"/>
      <c r="C49" s="544"/>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4"/>
      <c r="AK49" s="544"/>
      <c r="AL49" s="544"/>
      <c r="AM49" s="544"/>
      <c r="AN49" s="544"/>
      <c r="AO49" s="544"/>
      <c r="AP49" s="544"/>
      <c r="AQ49" s="544"/>
      <c r="AR49" s="544"/>
      <c r="AS49" s="544"/>
      <c r="AT49" s="544"/>
      <c r="AU49" s="544"/>
      <c r="AV49" s="544"/>
      <c r="AW49" s="544"/>
      <c r="AX49" s="544"/>
      <c r="AY49" s="544"/>
      <c r="AZ49" s="544"/>
      <c r="BA49" s="544"/>
      <c r="BB49" s="544"/>
      <c r="BC49" s="544"/>
      <c r="BD49" s="544"/>
      <c r="BE49" s="544"/>
      <c r="BF49" s="544"/>
      <c r="BG49" s="544"/>
      <c r="BH49" s="544"/>
      <c r="BI49" s="544"/>
      <c r="BJ49" s="544"/>
      <c r="BK49" s="544"/>
      <c r="BL49" s="544"/>
      <c r="BM49" s="544"/>
      <c r="BN49" s="544"/>
      <c r="BO49" s="544"/>
    </row>
    <row r="50" spans="1:67" ht="12" customHeight="1">
      <c r="A50" s="544"/>
      <c r="B50" s="1351" t="s">
        <v>450</v>
      </c>
      <c r="C50" s="1352"/>
      <c r="D50" s="1352"/>
      <c r="E50" s="1352"/>
      <c r="F50" s="1352"/>
      <c r="G50" s="1352"/>
      <c r="H50" s="1352"/>
      <c r="I50" s="1353"/>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c r="AK50" s="544"/>
      <c r="AL50" s="544"/>
      <c r="AM50" s="544"/>
      <c r="AN50" s="544"/>
      <c r="AO50" s="544"/>
      <c r="AP50" s="544"/>
      <c r="AQ50" s="544"/>
      <c r="AR50" s="544"/>
      <c r="AS50" s="544"/>
      <c r="AT50" s="544"/>
      <c r="AU50" s="544"/>
      <c r="AV50" s="544"/>
      <c r="AW50" s="544"/>
      <c r="AX50" s="544"/>
      <c r="AY50" s="544"/>
      <c r="AZ50" s="544"/>
      <c r="BA50" s="544"/>
      <c r="BB50" s="544"/>
      <c r="BC50" s="544"/>
      <c r="BD50" s="544"/>
      <c r="BE50" s="544"/>
      <c r="BF50" s="544"/>
      <c r="BG50" s="544"/>
      <c r="BH50" s="544"/>
      <c r="BI50" s="544"/>
      <c r="BJ50" s="544"/>
      <c r="BK50" s="544"/>
      <c r="BL50" s="544"/>
      <c r="BM50" s="544"/>
      <c r="BN50" s="544"/>
      <c r="BO50" s="544"/>
    </row>
    <row r="51" spans="1:67" ht="12" customHeight="1">
      <c r="A51" s="544"/>
      <c r="B51" s="1354" t="s">
        <v>451</v>
      </c>
      <c r="C51" s="1355"/>
      <c r="D51" s="1355"/>
      <c r="E51" s="1355"/>
      <c r="F51" s="1355"/>
      <c r="G51" s="1355"/>
      <c r="H51" s="1355"/>
      <c r="I51" s="1356"/>
      <c r="J51" s="544"/>
      <c r="K51" s="544"/>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544"/>
      <c r="AJ51" s="544"/>
      <c r="AK51" s="544"/>
      <c r="AL51" s="544"/>
      <c r="AM51" s="544"/>
      <c r="AN51" s="544"/>
      <c r="AO51" s="544"/>
      <c r="AP51" s="544"/>
      <c r="AQ51" s="544"/>
      <c r="AR51" s="544"/>
      <c r="AS51" s="544"/>
      <c r="AT51" s="544"/>
      <c r="AU51" s="544"/>
      <c r="AV51" s="544"/>
      <c r="AW51" s="544"/>
      <c r="AX51" s="544"/>
      <c r="AY51" s="544"/>
      <c r="AZ51" s="544"/>
      <c r="BA51" s="544"/>
      <c r="BB51" s="544"/>
      <c r="BC51" s="544"/>
      <c r="BD51" s="544"/>
      <c r="BE51" s="544"/>
      <c r="BF51" s="544"/>
      <c r="BG51" s="544"/>
      <c r="BH51" s="544"/>
      <c r="BI51" s="544"/>
      <c r="BJ51" s="544"/>
      <c r="BK51" s="544"/>
      <c r="BL51" s="544"/>
      <c r="BM51" s="544"/>
      <c r="BN51" s="544"/>
      <c r="BO51" s="544"/>
    </row>
    <row r="52" spans="1:67" ht="12.75" customHeight="1" thickBot="1">
      <c r="A52" s="544"/>
      <c r="B52" s="1338" t="s">
        <v>452</v>
      </c>
      <c r="C52" s="1339"/>
      <c r="D52" s="1339"/>
      <c r="E52" s="1339"/>
      <c r="F52" s="1339"/>
      <c r="G52" s="1339"/>
      <c r="H52" s="1339"/>
      <c r="I52" s="1340"/>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4"/>
      <c r="AN52" s="544"/>
      <c r="AO52" s="544"/>
      <c r="AP52" s="544"/>
      <c r="AQ52" s="544"/>
      <c r="AR52" s="544"/>
      <c r="AS52" s="544"/>
      <c r="AT52" s="544"/>
      <c r="AU52" s="544"/>
      <c r="AV52" s="544"/>
      <c r="AW52" s="544"/>
      <c r="AX52" s="544"/>
      <c r="AY52" s="544"/>
      <c r="AZ52" s="544"/>
      <c r="BA52" s="544"/>
      <c r="BB52" s="544"/>
      <c r="BC52" s="544"/>
      <c r="BD52" s="544"/>
      <c r="BE52" s="544"/>
      <c r="BF52" s="544"/>
      <c r="BG52" s="544"/>
      <c r="BH52" s="544"/>
      <c r="BI52" s="544"/>
      <c r="BJ52" s="544"/>
      <c r="BK52" s="544"/>
      <c r="BL52" s="544"/>
      <c r="BM52" s="544"/>
      <c r="BN52" s="544"/>
      <c r="BO52" s="544"/>
    </row>
    <row r="53" spans="1:67" ht="12.75">
      <c r="A53" s="544"/>
      <c r="B53" s="544"/>
      <c r="C53" s="544"/>
      <c r="D53" s="544"/>
      <c r="E53" s="544"/>
      <c r="F53" s="544"/>
      <c r="G53" s="544"/>
      <c r="H53" s="544"/>
      <c r="I53" s="544"/>
      <c r="J53" s="544"/>
      <c r="K53" s="544"/>
      <c r="L53" s="544"/>
      <c r="M53" s="544"/>
      <c r="N53" s="544"/>
      <c r="O53" s="54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44"/>
      <c r="AO53" s="544"/>
      <c r="AP53" s="544"/>
      <c r="AQ53" s="544"/>
      <c r="AR53" s="544"/>
      <c r="AS53" s="544"/>
      <c r="AT53" s="544"/>
      <c r="AU53" s="544"/>
      <c r="AV53" s="544"/>
      <c r="AW53" s="544"/>
      <c r="AX53" s="544"/>
      <c r="AY53" s="544"/>
      <c r="AZ53" s="544"/>
      <c r="BA53" s="544"/>
      <c r="BB53" s="544"/>
      <c r="BC53" s="544"/>
      <c r="BD53" s="544"/>
      <c r="BE53" s="544"/>
      <c r="BF53" s="544"/>
      <c r="BG53" s="544"/>
      <c r="BH53" s="544"/>
      <c r="BI53" s="544"/>
      <c r="BJ53" s="544"/>
      <c r="BK53" s="544"/>
      <c r="BL53" s="544"/>
      <c r="BM53" s="544"/>
      <c r="BN53" s="544"/>
      <c r="BO53" s="544"/>
    </row>
    <row r="54" spans="1:67" ht="12.75">
      <c r="A54" s="544"/>
      <c r="B54" s="544"/>
      <c r="C54" s="544"/>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4"/>
      <c r="AK54" s="544"/>
      <c r="AL54" s="544"/>
      <c r="AM54" s="544"/>
      <c r="AN54" s="544"/>
      <c r="AO54" s="544"/>
      <c r="AP54" s="544"/>
      <c r="AQ54" s="544"/>
      <c r="AR54" s="544"/>
      <c r="AS54" s="544"/>
      <c r="AT54" s="544"/>
      <c r="AU54" s="544"/>
      <c r="AV54" s="544"/>
      <c r="AW54" s="544"/>
      <c r="AX54" s="544"/>
      <c r="AY54" s="544"/>
      <c r="AZ54" s="544"/>
      <c r="BA54" s="544"/>
      <c r="BB54" s="544"/>
      <c r="BC54" s="544"/>
      <c r="BD54" s="544"/>
      <c r="BE54" s="544"/>
      <c r="BF54" s="544"/>
      <c r="BG54" s="544"/>
      <c r="BH54" s="544"/>
      <c r="BI54" s="544"/>
      <c r="BJ54" s="544"/>
      <c r="BK54" s="544"/>
      <c r="BL54" s="544"/>
      <c r="BM54" s="544"/>
      <c r="BN54" s="544"/>
      <c r="BO54" s="544"/>
    </row>
    <row r="55" spans="1:67" ht="12.75">
      <c r="A55" s="544"/>
      <c r="B55" s="544"/>
      <c r="C55" s="544"/>
      <c r="D55" s="544"/>
      <c r="E55" s="544"/>
      <c r="F55" s="544"/>
      <c r="G55" s="544"/>
      <c r="H55" s="544"/>
      <c r="I55" s="544"/>
      <c r="J55" s="544"/>
      <c r="K55" s="544"/>
      <c r="L55" s="544"/>
      <c r="M55" s="544"/>
      <c r="N55" s="544"/>
      <c r="O55" s="544"/>
      <c r="P55" s="544"/>
      <c r="Q55" s="544"/>
      <c r="R55" s="544"/>
      <c r="S55" s="544"/>
      <c r="T55" s="544"/>
      <c r="U55" s="544"/>
      <c r="V55" s="544"/>
      <c r="W55" s="544"/>
      <c r="X55" s="544"/>
      <c r="Y55" s="544"/>
      <c r="Z55" s="544"/>
      <c r="AA55" s="544"/>
      <c r="AB55" s="544"/>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544"/>
      <c r="AY55" s="544"/>
      <c r="AZ55" s="544"/>
      <c r="BA55" s="544"/>
      <c r="BB55" s="544"/>
      <c r="BC55" s="544"/>
      <c r="BD55" s="544"/>
      <c r="BE55" s="544"/>
      <c r="BF55" s="544"/>
      <c r="BG55" s="544"/>
      <c r="BH55" s="544"/>
      <c r="BI55" s="544"/>
      <c r="BJ55" s="544"/>
      <c r="BK55" s="544"/>
      <c r="BL55" s="544"/>
      <c r="BM55" s="544"/>
      <c r="BN55" s="544"/>
      <c r="BO55" s="544"/>
    </row>
    <row r="56" spans="1:67" ht="12.75">
      <c r="A56" s="544"/>
      <c r="B56" s="544"/>
      <c r="C56" s="544"/>
      <c r="D56" s="544"/>
      <c r="E56" s="544"/>
      <c r="F56" s="544"/>
      <c r="G56" s="544"/>
      <c r="H56" s="544"/>
      <c r="I56" s="544"/>
      <c r="J56" s="544"/>
      <c r="K56" s="544"/>
      <c r="L56" s="544"/>
      <c r="M56" s="544"/>
      <c r="N56" s="544"/>
      <c r="O56" s="544"/>
      <c r="P56" s="544"/>
      <c r="Q56" s="544"/>
      <c r="R56" s="544"/>
      <c r="S56" s="544"/>
      <c r="T56" s="544"/>
      <c r="U56" s="544"/>
      <c r="V56" s="544"/>
      <c r="W56" s="544"/>
      <c r="X56" s="544"/>
      <c r="Y56" s="544"/>
      <c r="Z56" s="544"/>
      <c r="AA56" s="544"/>
      <c r="AB56" s="544"/>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544"/>
      <c r="AY56" s="544"/>
      <c r="AZ56" s="544"/>
      <c r="BA56" s="544"/>
      <c r="BB56" s="544"/>
      <c r="BC56" s="544"/>
      <c r="BD56" s="544"/>
      <c r="BE56" s="544"/>
      <c r="BF56" s="544"/>
      <c r="BG56" s="544"/>
      <c r="BH56" s="544"/>
      <c r="BI56" s="544"/>
      <c r="BJ56" s="544"/>
      <c r="BK56" s="544"/>
      <c r="BL56" s="544"/>
      <c r="BM56" s="544"/>
      <c r="BN56" s="544"/>
      <c r="BO56" s="544"/>
    </row>
    <row r="57" spans="1:67" ht="12.75">
      <c r="A57" s="544"/>
      <c r="B57" s="544"/>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544"/>
      <c r="BE57" s="544"/>
      <c r="BF57" s="544"/>
      <c r="BG57" s="544"/>
      <c r="BH57" s="544"/>
      <c r="BI57" s="544"/>
      <c r="BJ57" s="544"/>
      <c r="BK57" s="544"/>
      <c r="BL57" s="544"/>
      <c r="BM57" s="544"/>
      <c r="BN57" s="544"/>
      <c r="BO57" s="544"/>
    </row>
    <row r="58" spans="1:67" ht="12.75">
      <c r="A58" s="544"/>
      <c r="B58" s="544"/>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544"/>
      <c r="BE58" s="544"/>
      <c r="BF58" s="544"/>
      <c r="BG58" s="544"/>
      <c r="BH58" s="544"/>
      <c r="BI58" s="544"/>
      <c r="BJ58" s="544"/>
      <c r="BK58" s="544"/>
      <c r="BL58" s="544"/>
      <c r="BM58" s="544"/>
      <c r="BN58" s="544"/>
      <c r="BO58" s="544"/>
    </row>
    <row r="59" spans="1:67" ht="12.75">
      <c r="A59" s="544"/>
      <c r="B59" s="544"/>
      <c r="C59" s="544"/>
      <c r="D59" s="544"/>
      <c r="E59" s="544"/>
      <c r="F59" s="544"/>
      <c r="G59" s="544"/>
      <c r="H59" s="544"/>
      <c r="I59" s="544"/>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544"/>
      <c r="BE59" s="544"/>
      <c r="BF59" s="544"/>
      <c r="BG59" s="544"/>
      <c r="BH59" s="544"/>
      <c r="BI59" s="544"/>
      <c r="BJ59" s="544"/>
      <c r="BK59" s="544"/>
      <c r="BL59" s="544"/>
      <c r="BM59" s="544"/>
      <c r="BN59" s="544"/>
      <c r="BO59" s="544"/>
    </row>
    <row r="60" spans="1:67" ht="12.75">
      <c r="A60" s="544"/>
      <c r="B60" s="544"/>
      <c r="C60" s="544"/>
      <c r="D60" s="544"/>
      <c r="E60" s="544"/>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4"/>
      <c r="AY60" s="544"/>
      <c r="AZ60" s="544"/>
      <c r="BA60" s="544"/>
      <c r="BB60" s="544"/>
      <c r="BC60" s="544"/>
      <c r="BD60" s="544"/>
      <c r="BE60" s="544"/>
      <c r="BF60" s="544"/>
      <c r="BG60" s="544"/>
      <c r="BH60" s="544"/>
      <c r="BI60" s="544"/>
      <c r="BJ60" s="544"/>
      <c r="BK60" s="544"/>
      <c r="BL60" s="544"/>
      <c r="BM60" s="544"/>
      <c r="BN60" s="544"/>
      <c r="BO60" s="544"/>
    </row>
    <row r="61" spans="1:67" ht="12.75">
      <c r="A61" s="544"/>
      <c r="B61" s="544"/>
      <c r="C61" s="544"/>
      <c r="D61" s="544"/>
      <c r="E61" s="544"/>
      <c r="F61" s="544"/>
      <c r="G61" s="544"/>
      <c r="H61" s="544"/>
      <c r="I61" s="544"/>
      <c r="J61" s="544"/>
      <c r="K61" s="544"/>
      <c r="L61" s="544"/>
      <c r="M61" s="544"/>
      <c r="N61" s="544"/>
      <c r="O61" s="544"/>
      <c r="P61" s="544"/>
      <c r="Q61" s="544"/>
      <c r="R61" s="544"/>
      <c r="S61" s="544"/>
      <c r="T61" s="544"/>
      <c r="U61" s="544"/>
      <c r="V61" s="544"/>
      <c r="W61" s="544"/>
      <c r="X61" s="544"/>
      <c r="Y61" s="544"/>
      <c r="Z61" s="544"/>
      <c r="AA61" s="544"/>
      <c r="AB61" s="544"/>
      <c r="AC61" s="544"/>
      <c r="AD61" s="544"/>
      <c r="AE61" s="544"/>
      <c r="AF61" s="544"/>
      <c r="AG61" s="544"/>
      <c r="AH61" s="544"/>
      <c r="AI61" s="544"/>
      <c r="AJ61" s="544"/>
      <c r="AK61" s="544"/>
      <c r="AL61" s="544"/>
      <c r="AM61" s="544"/>
      <c r="AN61" s="544"/>
      <c r="AO61" s="544"/>
      <c r="AP61" s="544"/>
      <c r="AQ61" s="544"/>
      <c r="AR61" s="544"/>
      <c r="AS61" s="544"/>
      <c r="AT61" s="544"/>
      <c r="AU61" s="544"/>
      <c r="AV61" s="544"/>
      <c r="AW61" s="544"/>
      <c r="AX61" s="544"/>
      <c r="AY61" s="544"/>
      <c r="AZ61" s="544"/>
      <c r="BA61" s="544"/>
      <c r="BB61" s="544"/>
      <c r="BC61" s="544"/>
      <c r="BD61" s="544"/>
      <c r="BE61" s="544"/>
      <c r="BF61" s="544"/>
      <c r="BG61" s="544"/>
      <c r="BH61" s="544"/>
      <c r="BI61" s="544"/>
      <c r="BJ61" s="544"/>
      <c r="BK61" s="544"/>
      <c r="BL61" s="544"/>
      <c r="BM61" s="544"/>
      <c r="BN61" s="544"/>
      <c r="BO61" s="544"/>
    </row>
    <row r="62" spans="1:67" ht="12.75">
      <c r="A62" s="544"/>
      <c r="B62" s="544"/>
      <c r="C62" s="544"/>
      <c r="D62" s="544"/>
      <c r="E62" s="544"/>
      <c r="F62" s="544"/>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4"/>
      <c r="AK62" s="544"/>
      <c r="AL62" s="544"/>
      <c r="AM62" s="544"/>
      <c r="AN62" s="544"/>
      <c r="AO62" s="544"/>
      <c r="AP62" s="544"/>
      <c r="AQ62" s="544"/>
      <c r="AR62" s="544"/>
      <c r="AS62" s="544"/>
      <c r="AT62" s="544"/>
      <c r="AU62" s="544"/>
      <c r="AV62" s="544"/>
      <c r="AW62" s="544"/>
      <c r="AX62" s="544"/>
      <c r="AY62" s="544"/>
      <c r="AZ62" s="544"/>
      <c r="BA62" s="544"/>
      <c r="BB62" s="544"/>
      <c r="BC62" s="544"/>
      <c r="BD62" s="544"/>
      <c r="BE62" s="544"/>
      <c r="BF62" s="544"/>
      <c r="BG62" s="544"/>
      <c r="BH62" s="544"/>
      <c r="BI62" s="544"/>
      <c r="BJ62" s="544"/>
      <c r="BK62" s="544"/>
      <c r="BL62" s="544"/>
      <c r="BM62" s="544"/>
      <c r="BN62" s="544"/>
      <c r="BO62" s="544"/>
    </row>
    <row r="63" spans="1:67" ht="12.75">
      <c r="A63" s="544"/>
      <c r="B63" s="544"/>
      <c r="C63" s="544"/>
      <c r="D63" s="544"/>
      <c r="E63" s="544"/>
      <c r="F63" s="544"/>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4"/>
      <c r="AN63" s="544"/>
      <c r="AO63" s="544"/>
      <c r="AP63" s="544"/>
      <c r="AQ63" s="544"/>
      <c r="AR63" s="544"/>
      <c r="AS63" s="544"/>
      <c r="AT63" s="544"/>
      <c r="AU63" s="544"/>
      <c r="AV63" s="544"/>
      <c r="AW63" s="544"/>
      <c r="AX63" s="544"/>
      <c r="AY63" s="544"/>
      <c r="AZ63" s="544"/>
      <c r="BA63" s="544"/>
      <c r="BB63" s="544"/>
      <c r="BC63" s="544"/>
      <c r="BD63" s="544"/>
      <c r="BE63" s="544"/>
      <c r="BF63" s="544"/>
      <c r="BG63" s="544"/>
      <c r="BH63" s="544"/>
      <c r="BI63" s="544"/>
      <c r="BJ63" s="544"/>
      <c r="BK63" s="544"/>
      <c r="BL63" s="544"/>
      <c r="BM63" s="544"/>
      <c r="BN63" s="544"/>
      <c r="BO63" s="544"/>
    </row>
    <row r="64" spans="1:67" ht="12.75">
      <c r="A64" s="544"/>
      <c r="B64" s="544"/>
      <c r="C64" s="544"/>
      <c r="D64" s="544"/>
      <c r="E64" s="544"/>
      <c r="F64" s="544"/>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544"/>
      <c r="AV64" s="544"/>
      <c r="AW64" s="544"/>
      <c r="AX64" s="544"/>
      <c r="AY64" s="544"/>
      <c r="AZ64" s="544"/>
      <c r="BA64" s="544"/>
      <c r="BB64" s="544"/>
      <c r="BC64" s="544"/>
      <c r="BD64" s="544"/>
      <c r="BE64" s="544"/>
      <c r="BF64" s="544"/>
      <c r="BG64" s="544"/>
      <c r="BH64" s="544"/>
      <c r="BI64" s="544"/>
      <c r="BJ64" s="544"/>
      <c r="BK64" s="544"/>
      <c r="BL64" s="544"/>
      <c r="BM64" s="544"/>
      <c r="BN64" s="544"/>
      <c r="BO64" s="544"/>
    </row>
    <row r="65" spans="1:67" ht="12.75">
      <c r="A65" s="544"/>
      <c r="B65" s="544"/>
      <c r="C65" s="544"/>
      <c r="D65" s="544"/>
      <c r="E65" s="544"/>
      <c r="F65" s="544"/>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544"/>
      <c r="AY65" s="544"/>
      <c r="AZ65" s="544"/>
      <c r="BA65" s="544"/>
      <c r="BB65" s="544"/>
      <c r="BC65" s="544"/>
      <c r="BD65" s="544"/>
      <c r="BE65" s="544"/>
      <c r="BF65" s="544"/>
      <c r="BG65" s="544"/>
      <c r="BH65" s="544"/>
      <c r="BI65" s="544"/>
      <c r="BJ65" s="544"/>
      <c r="BK65" s="544"/>
      <c r="BL65" s="544"/>
      <c r="BM65" s="544"/>
      <c r="BN65" s="544"/>
      <c r="BO65" s="544"/>
    </row>
    <row r="66" spans="1:67" ht="12.75">
      <c r="A66" s="544"/>
      <c r="B66" s="544"/>
      <c r="C66" s="544"/>
      <c r="D66" s="544"/>
      <c r="E66" s="544"/>
      <c r="F66" s="544"/>
      <c r="G66" s="544"/>
      <c r="H66" s="544"/>
      <c r="I66" s="544"/>
      <c r="J66" s="544"/>
      <c r="K66" s="544"/>
      <c r="L66" s="544"/>
      <c r="M66" s="544"/>
      <c r="N66" s="544"/>
      <c r="O66" s="544"/>
      <c r="P66" s="544"/>
      <c r="Q66" s="544"/>
      <c r="R66" s="544"/>
      <c r="S66" s="544"/>
      <c r="T66" s="544"/>
      <c r="U66" s="544"/>
      <c r="V66" s="544"/>
      <c r="W66" s="544"/>
      <c r="X66" s="544"/>
      <c r="Y66" s="544"/>
      <c r="Z66" s="544"/>
      <c r="AA66" s="544"/>
      <c r="AB66" s="544"/>
      <c r="AC66" s="544"/>
      <c r="AD66" s="544"/>
      <c r="AE66" s="544"/>
      <c r="AF66" s="544"/>
      <c r="AG66" s="544"/>
      <c r="AH66" s="544"/>
      <c r="AI66" s="544"/>
      <c r="AJ66" s="544"/>
      <c r="AK66" s="544"/>
      <c r="AL66" s="544"/>
      <c r="AM66" s="544"/>
      <c r="AN66" s="544"/>
      <c r="AO66" s="544"/>
      <c r="AP66" s="544"/>
      <c r="AQ66" s="544"/>
      <c r="AR66" s="544"/>
      <c r="AS66" s="544"/>
      <c r="AT66" s="544"/>
      <c r="AU66" s="544"/>
      <c r="AV66" s="544"/>
      <c r="AW66" s="544"/>
      <c r="AX66" s="544"/>
      <c r="AY66" s="544"/>
      <c r="AZ66" s="544"/>
      <c r="BA66" s="544"/>
      <c r="BB66" s="544"/>
      <c r="BC66" s="544"/>
      <c r="BD66" s="544"/>
      <c r="BE66" s="544"/>
      <c r="BF66" s="544"/>
      <c r="BG66" s="544"/>
      <c r="BH66" s="544"/>
      <c r="BI66" s="544"/>
      <c r="BJ66" s="544"/>
      <c r="BK66" s="544"/>
      <c r="BL66" s="544"/>
      <c r="BM66" s="544"/>
      <c r="BN66" s="544"/>
      <c r="BO66" s="544"/>
    </row>
    <row r="67" spans="1:67" ht="12.75">
      <c r="A67" s="544"/>
      <c r="B67" s="544"/>
      <c r="C67" s="544"/>
      <c r="D67" s="544"/>
      <c r="E67" s="544"/>
      <c r="F67" s="544"/>
      <c r="G67" s="544"/>
      <c r="H67" s="544"/>
      <c r="I67" s="544"/>
      <c r="J67" s="544"/>
      <c r="K67" s="544"/>
      <c r="L67" s="544"/>
      <c r="M67" s="544"/>
      <c r="N67" s="544"/>
      <c r="O67" s="544"/>
      <c r="P67" s="544"/>
      <c r="Q67" s="544"/>
      <c r="R67" s="544"/>
      <c r="S67" s="544"/>
      <c r="T67" s="544"/>
      <c r="U67" s="544"/>
      <c r="V67" s="544"/>
      <c r="W67" s="544"/>
      <c r="X67" s="544"/>
      <c r="Y67" s="544"/>
      <c r="Z67" s="544"/>
      <c r="AA67" s="544"/>
      <c r="AB67" s="544"/>
      <c r="AC67" s="544"/>
      <c r="AD67" s="544"/>
      <c r="AE67" s="544"/>
      <c r="AF67" s="544"/>
      <c r="AG67" s="544"/>
      <c r="AH67" s="544"/>
      <c r="AI67" s="544"/>
      <c r="AJ67" s="544"/>
      <c r="AK67" s="544"/>
      <c r="AL67" s="544"/>
      <c r="AM67" s="544"/>
      <c r="AN67" s="544"/>
      <c r="AO67" s="544"/>
      <c r="AP67" s="544"/>
      <c r="AQ67" s="544"/>
      <c r="AR67" s="544"/>
      <c r="AS67" s="544"/>
      <c r="AT67" s="544"/>
      <c r="AU67" s="544"/>
      <c r="AV67" s="544"/>
      <c r="AW67" s="544"/>
      <c r="AX67" s="544"/>
      <c r="AY67" s="544"/>
      <c r="AZ67" s="544"/>
      <c r="BA67" s="544"/>
      <c r="BB67" s="544"/>
      <c r="BC67" s="544"/>
      <c r="BD67" s="544"/>
      <c r="BE67" s="544"/>
      <c r="BF67" s="544"/>
      <c r="BG67" s="544"/>
      <c r="BH67" s="544"/>
      <c r="BI67" s="544"/>
      <c r="BJ67" s="544"/>
      <c r="BK67" s="544"/>
      <c r="BL67" s="544"/>
      <c r="BM67" s="544"/>
      <c r="BN67" s="544"/>
      <c r="BO67" s="544"/>
    </row>
    <row r="68" spans="1:67" ht="12.75">
      <c r="A68" s="544"/>
      <c r="B68" s="544"/>
      <c r="C68" s="544"/>
      <c r="D68" s="544"/>
      <c r="E68" s="544"/>
      <c r="F68" s="544"/>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544"/>
      <c r="AK68" s="544"/>
      <c r="AL68" s="544"/>
      <c r="AM68" s="544"/>
      <c r="AN68" s="544"/>
      <c r="AO68" s="544"/>
      <c r="AP68" s="544"/>
      <c r="AQ68" s="544"/>
      <c r="AR68" s="544"/>
      <c r="AS68" s="544"/>
      <c r="AT68" s="544"/>
      <c r="AU68" s="544"/>
      <c r="AV68" s="544"/>
      <c r="AW68" s="544"/>
      <c r="AX68" s="544"/>
      <c r="AY68" s="544"/>
      <c r="AZ68" s="544"/>
      <c r="BA68" s="544"/>
      <c r="BB68" s="544"/>
      <c r="BC68" s="544"/>
      <c r="BD68" s="544"/>
      <c r="BE68" s="544"/>
      <c r="BF68" s="544"/>
      <c r="BG68" s="544"/>
      <c r="BH68" s="544"/>
      <c r="BI68" s="544"/>
      <c r="BJ68" s="544"/>
      <c r="BK68" s="544"/>
      <c r="BL68" s="544"/>
      <c r="BM68" s="544"/>
      <c r="BN68" s="544"/>
      <c r="BO68" s="544"/>
    </row>
    <row r="69" spans="1:67" ht="12.75">
      <c r="A69" s="544"/>
      <c r="B69" s="544"/>
      <c r="C69" s="544"/>
      <c r="D69" s="544"/>
      <c r="E69" s="544"/>
      <c r="F69" s="544"/>
      <c r="G69" s="544"/>
      <c r="H69" s="544"/>
      <c r="I69" s="544"/>
      <c r="J69" s="544"/>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44"/>
      <c r="AI69" s="544"/>
      <c r="AJ69" s="544"/>
      <c r="AK69" s="544"/>
      <c r="AL69" s="544"/>
      <c r="AM69" s="544"/>
      <c r="AN69" s="544"/>
      <c r="AO69" s="544"/>
      <c r="AP69" s="544"/>
      <c r="AQ69" s="544"/>
      <c r="AR69" s="544"/>
      <c r="AS69" s="544"/>
      <c r="AT69" s="544"/>
      <c r="AU69" s="544"/>
      <c r="AV69" s="544"/>
      <c r="AW69" s="544"/>
      <c r="AX69" s="544"/>
      <c r="AY69" s="544"/>
      <c r="AZ69" s="544"/>
      <c r="BA69" s="544"/>
      <c r="BB69" s="544"/>
      <c r="BC69" s="544"/>
      <c r="BD69" s="544"/>
      <c r="BE69" s="544"/>
      <c r="BF69" s="544"/>
      <c r="BG69" s="544"/>
      <c r="BH69" s="544"/>
      <c r="BI69" s="544"/>
      <c r="BJ69" s="544"/>
      <c r="BK69" s="544"/>
      <c r="BL69" s="544"/>
      <c r="BM69" s="544"/>
      <c r="BN69" s="544"/>
      <c r="BO69" s="544"/>
    </row>
    <row r="70" spans="1:67" ht="12.75">
      <c r="A70" s="544"/>
      <c r="B70" s="544"/>
      <c r="C70" s="544"/>
      <c r="D70" s="544"/>
      <c r="E70" s="544"/>
      <c r="F70" s="544"/>
      <c r="G70" s="544"/>
      <c r="H70" s="544"/>
      <c r="I70" s="544"/>
      <c r="J70" s="544"/>
      <c r="K70" s="544"/>
      <c r="L70" s="544"/>
      <c r="M70" s="544"/>
      <c r="N70" s="544"/>
      <c r="O70" s="544"/>
      <c r="P70" s="544"/>
      <c r="Q70" s="544"/>
      <c r="R70" s="544"/>
      <c r="S70" s="544"/>
      <c r="T70" s="544"/>
      <c r="U70" s="544"/>
      <c r="V70" s="544"/>
      <c r="W70" s="544"/>
      <c r="X70" s="544"/>
      <c r="Y70" s="544"/>
      <c r="Z70" s="544"/>
      <c r="AA70" s="544"/>
      <c r="AB70" s="544"/>
      <c r="AC70" s="544"/>
      <c r="AD70" s="544"/>
      <c r="AE70" s="544"/>
      <c r="AF70" s="544"/>
      <c r="AG70" s="544"/>
      <c r="AH70" s="544"/>
      <c r="AI70" s="544"/>
      <c r="AJ70" s="544"/>
      <c r="AK70" s="544"/>
      <c r="AL70" s="544"/>
      <c r="AM70" s="544"/>
      <c r="AN70" s="544"/>
      <c r="AO70" s="544"/>
      <c r="AP70" s="544"/>
      <c r="AQ70" s="544"/>
      <c r="AR70" s="544"/>
      <c r="AS70" s="544"/>
      <c r="AT70" s="544"/>
      <c r="AU70" s="544"/>
      <c r="AV70" s="544"/>
      <c r="AW70" s="544"/>
      <c r="AX70" s="544"/>
      <c r="AY70" s="544"/>
      <c r="AZ70" s="544"/>
      <c r="BA70" s="544"/>
      <c r="BB70" s="544"/>
      <c r="BC70" s="544"/>
      <c r="BD70" s="544"/>
      <c r="BE70" s="544"/>
      <c r="BF70" s="544"/>
      <c r="BG70" s="544"/>
      <c r="BH70" s="544"/>
      <c r="BI70" s="544"/>
      <c r="BJ70" s="544"/>
      <c r="BK70" s="544"/>
      <c r="BL70" s="544"/>
      <c r="BM70" s="544"/>
      <c r="BN70" s="544"/>
      <c r="BO70" s="544"/>
    </row>
    <row r="71" spans="1:67" ht="12.75">
      <c r="A71" s="544"/>
      <c r="B71" s="544"/>
      <c r="C71" s="544"/>
      <c r="D71" s="544"/>
      <c r="E71" s="544"/>
      <c r="F71" s="544"/>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544"/>
      <c r="AK71" s="544"/>
      <c r="AL71" s="544"/>
      <c r="AM71" s="544"/>
      <c r="AN71" s="544"/>
      <c r="AO71" s="544"/>
      <c r="AP71" s="544"/>
      <c r="AQ71" s="544"/>
      <c r="AR71" s="544"/>
      <c r="AS71" s="544"/>
      <c r="AT71" s="544"/>
      <c r="AU71" s="544"/>
      <c r="AV71" s="544"/>
      <c r="AW71" s="544"/>
      <c r="AX71" s="544"/>
      <c r="AY71" s="544"/>
      <c r="AZ71" s="544"/>
      <c r="BA71" s="544"/>
      <c r="BB71" s="544"/>
      <c r="BC71" s="544"/>
      <c r="BD71" s="544"/>
      <c r="BE71" s="544"/>
      <c r="BF71" s="544"/>
      <c r="BG71" s="544"/>
      <c r="BH71" s="544"/>
      <c r="BI71" s="544"/>
      <c r="BJ71" s="544"/>
      <c r="BK71" s="544"/>
      <c r="BL71" s="544"/>
      <c r="BM71" s="544"/>
      <c r="BN71" s="544"/>
      <c r="BO71" s="544"/>
    </row>
    <row r="72" spans="1:67" ht="12.75">
      <c r="A72" s="544"/>
      <c r="B72" s="544"/>
      <c r="C72" s="544"/>
      <c r="D72" s="544"/>
      <c r="E72" s="544"/>
      <c r="F72" s="544"/>
      <c r="G72" s="544"/>
      <c r="H72" s="544"/>
      <c r="I72" s="544"/>
      <c r="J72" s="544"/>
      <c r="K72" s="544"/>
      <c r="L72" s="544"/>
      <c r="M72" s="544"/>
      <c r="N72" s="544"/>
      <c r="O72" s="544"/>
      <c r="P72" s="544"/>
      <c r="Q72" s="544"/>
      <c r="R72" s="544"/>
      <c r="S72" s="544"/>
      <c r="T72" s="544"/>
      <c r="U72" s="544"/>
      <c r="V72" s="544"/>
      <c r="W72" s="544"/>
      <c r="X72" s="544"/>
      <c r="Y72" s="544"/>
      <c r="Z72" s="544"/>
      <c r="AA72" s="544"/>
      <c r="AB72" s="544"/>
      <c r="AC72" s="544"/>
      <c r="AD72" s="544"/>
      <c r="AE72" s="544"/>
      <c r="AF72" s="544"/>
      <c r="AG72" s="544"/>
      <c r="AH72" s="544"/>
      <c r="AI72" s="544"/>
      <c r="AJ72" s="544"/>
      <c r="AK72" s="544"/>
      <c r="AL72" s="544"/>
      <c r="AM72" s="544"/>
      <c r="AN72" s="544"/>
      <c r="AO72" s="544"/>
      <c r="AP72" s="544"/>
      <c r="AQ72" s="544"/>
      <c r="AR72" s="544"/>
      <c r="AS72" s="544"/>
      <c r="AT72" s="544"/>
      <c r="AU72" s="544"/>
      <c r="AV72" s="544"/>
      <c r="AW72" s="544"/>
      <c r="AX72" s="544"/>
      <c r="AY72" s="544"/>
      <c r="AZ72" s="544"/>
      <c r="BA72" s="544"/>
      <c r="BB72" s="544"/>
      <c r="BC72" s="544"/>
      <c r="BD72" s="544"/>
      <c r="BE72" s="544"/>
      <c r="BF72" s="544"/>
      <c r="BG72" s="544"/>
      <c r="BH72" s="544"/>
      <c r="BI72" s="544"/>
      <c r="BJ72" s="544"/>
      <c r="BK72" s="544"/>
      <c r="BL72" s="544"/>
      <c r="BM72" s="544"/>
      <c r="BN72" s="544"/>
      <c r="BO72" s="544"/>
    </row>
    <row r="73" spans="1:67" ht="12.75">
      <c r="A73" s="544"/>
      <c r="B73" s="544"/>
      <c r="C73" s="544"/>
      <c r="D73" s="544"/>
      <c r="E73" s="544"/>
      <c r="F73" s="544"/>
      <c r="G73" s="544"/>
      <c r="H73" s="544"/>
      <c r="I73" s="544"/>
      <c r="J73" s="544"/>
      <c r="K73" s="544"/>
      <c r="L73" s="544"/>
      <c r="M73" s="544"/>
      <c r="N73" s="544"/>
      <c r="O73" s="544"/>
      <c r="P73" s="544"/>
      <c r="Q73" s="544"/>
      <c r="R73" s="544"/>
      <c r="S73" s="544"/>
      <c r="T73" s="544"/>
      <c r="U73" s="544"/>
      <c r="V73" s="544"/>
      <c r="W73" s="544"/>
      <c r="X73" s="544"/>
      <c r="Y73" s="544"/>
      <c r="Z73" s="544"/>
      <c r="AA73" s="544"/>
      <c r="AB73" s="544"/>
      <c r="AC73" s="544"/>
      <c r="AD73" s="544"/>
      <c r="AE73" s="544"/>
      <c r="AF73" s="544"/>
      <c r="AG73" s="544"/>
      <c r="AH73" s="544"/>
      <c r="AI73" s="544"/>
      <c r="AJ73" s="544"/>
      <c r="AK73" s="544"/>
      <c r="AL73" s="544"/>
      <c r="AM73" s="544"/>
      <c r="AN73" s="544"/>
      <c r="AO73" s="544"/>
      <c r="AP73" s="544"/>
      <c r="AQ73" s="544"/>
      <c r="AR73" s="544"/>
      <c r="AS73" s="544"/>
      <c r="AT73" s="544"/>
      <c r="AU73" s="544"/>
      <c r="AV73" s="544"/>
      <c r="AW73" s="544"/>
      <c r="AX73" s="544"/>
      <c r="AY73" s="544"/>
      <c r="AZ73" s="544"/>
      <c r="BA73" s="544"/>
      <c r="BB73" s="544"/>
      <c r="BC73" s="544"/>
      <c r="BD73" s="544"/>
      <c r="BE73" s="544"/>
      <c r="BF73" s="544"/>
      <c r="BG73" s="544"/>
      <c r="BH73" s="544"/>
      <c r="BI73" s="544"/>
      <c r="BJ73" s="544"/>
      <c r="BK73" s="544"/>
      <c r="BL73" s="544"/>
      <c r="BM73" s="544"/>
      <c r="BN73" s="544"/>
      <c r="BO73" s="544"/>
    </row>
    <row r="74" spans="1:67" ht="12.75">
      <c r="A74" s="544"/>
      <c r="B74" s="1354"/>
      <c r="C74" s="1355"/>
      <c r="D74" s="1355"/>
      <c r="E74" s="1355"/>
      <c r="F74" s="1355"/>
      <c r="G74" s="1355"/>
      <c r="H74" s="1355"/>
      <c r="I74" s="1356"/>
      <c r="J74" s="544"/>
      <c r="K74" s="544"/>
      <c r="L74" s="544"/>
      <c r="M74" s="544"/>
      <c r="N74" s="544"/>
      <c r="O74" s="544"/>
      <c r="P74" s="544"/>
      <c r="Q74" s="544"/>
      <c r="R74" s="544"/>
      <c r="S74" s="544"/>
      <c r="T74" s="544"/>
      <c r="U74" s="544"/>
      <c r="V74" s="544"/>
      <c r="W74" s="544"/>
      <c r="X74" s="544"/>
      <c r="Y74" s="544"/>
      <c r="Z74" s="544"/>
      <c r="AA74" s="544"/>
      <c r="AB74" s="544"/>
      <c r="AC74" s="544"/>
      <c r="AD74" s="544"/>
      <c r="AE74" s="544"/>
      <c r="AF74" s="544"/>
      <c r="AG74" s="544"/>
      <c r="AH74" s="544"/>
      <c r="AI74" s="544"/>
      <c r="AJ74" s="544"/>
      <c r="AK74" s="544"/>
      <c r="AL74" s="544"/>
      <c r="AM74" s="544"/>
      <c r="AN74" s="544"/>
      <c r="AO74" s="544"/>
      <c r="AP74" s="544"/>
      <c r="AQ74" s="544"/>
      <c r="AR74" s="544"/>
      <c r="AS74" s="544"/>
      <c r="AT74" s="544"/>
      <c r="AU74" s="544"/>
      <c r="AV74" s="544"/>
      <c r="AW74" s="544"/>
      <c r="AX74" s="544"/>
      <c r="AY74" s="544"/>
      <c r="AZ74" s="544"/>
      <c r="BA74" s="544"/>
      <c r="BB74" s="544"/>
      <c r="BC74" s="544"/>
      <c r="BD74" s="544"/>
      <c r="BE74" s="544"/>
      <c r="BF74" s="544"/>
      <c r="BG74" s="544"/>
      <c r="BH74" s="544"/>
      <c r="BI74" s="544"/>
      <c r="BJ74" s="544"/>
      <c r="BK74" s="544"/>
      <c r="BL74" s="544"/>
      <c r="BM74" s="544"/>
      <c r="BN74" s="544"/>
      <c r="BO74" s="544"/>
    </row>
    <row r="75" spans="1:67" ht="12.75">
      <c r="A75" s="544"/>
      <c r="B75" s="544"/>
      <c r="C75" s="544"/>
      <c r="D75" s="544"/>
      <c r="E75" s="544"/>
      <c r="F75" s="544"/>
      <c r="G75" s="544"/>
      <c r="H75" s="544"/>
      <c r="I75" s="544"/>
      <c r="J75" s="544"/>
      <c r="K75" s="544"/>
      <c r="L75" s="544"/>
      <c r="M75" s="544"/>
      <c r="N75" s="544"/>
      <c r="O75" s="544"/>
      <c r="P75" s="544"/>
      <c r="Q75" s="544"/>
      <c r="R75" s="544"/>
      <c r="S75" s="544"/>
      <c r="T75" s="544"/>
      <c r="U75" s="544"/>
      <c r="V75" s="544"/>
      <c r="W75" s="544"/>
      <c r="X75" s="544"/>
      <c r="Y75" s="544"/>
      <c r="Z75" s="544"/>
      <c r="AA75" s="544"/>
      <c r="AB75" s="544"/>
      <c r="AC75" s="544"/>
      <c r="AD75" s="544"/>
      <c r="AE75" s="544"/>
      <c r="AF75" s="544"/>
      <c r="AG75" s="544"/>
      <c r="AH75" s="544"/>
      <c r="AI75" s="544"/>
      <c r="AJ75" s="544"/>
      <c r="AK75" s="544"/>
      <c r="AL75" s="544"/>
      <c r="AM75" s="544"/>
      <c r="AN75" s="544"/>
      <c r="AO75" s="544"/>
      <c r="AP75" s="544"/>
      <c r="AQ75" s="544"/>
      <c r="AR75" s="544"/>
      <c r="AS75" s="544"/>
      <c r="AT75" s="544"/>
      <c r="AU75" s="544"/>
      <c r="AV75" s="544"/>
      <c r="AW75" s="544"/>
      <c r="AX75" s="544"/>
      <c r="AY75" s="544"/>
      <c r="AZ75" s="544"/>
      <c r="BA75" s="544"/>
      <c r="BB75" s="544"/>
      <c r="BC75" s="544"/>
      <c r="BD75" s="544"/>
      <c r="BE75" s="544"/>
      <c r="BF75" s="544"/>
      <c r="BG75" s="544"/>
      <c r="BH75" s="544"/>
      <c r="BI75" s="544"/>
      <c r="BJ75" s="544"/>
      <c r="BK75" s="544"/>
      <c r="BL75" s="544"/>
      <c r="BM75" s="544"/>
      <c r="BN75" s="544"/>
      <c r="BO75" s="544"/>
    </row>
    <row r="76" spans="1:67" ht="12.75">
      <c r="A76" s="544"/>
      <c r="B76" s="544"/>
      <c r="C76" s="544"/>
      <c r="D76" s="544"/>
      <c r="E76" s="544"/>
      <c r="F76" s="544"/>
      <c r="G76" s="544"/>
      <c r="H76" s="544"/>
      <c r="I76" s="544"/>
      <c r="J76" s="544"/>
      <c r="K76" s="544"/>
      <c r="L76" s="544"/>
      <c r="M76" s="544"/>
      <c r="N76" s="544"/>
      <c r="O76" s="544"/>
      <c r="P76" s="544"/>
      <c r="Q76" s="544"/>
      <c r="R76" s="544"/>
      <c r="S76" s="544"/>
      <c r="T76" s="544"/>
      <c r="U76" s="544"/>
      <c r="V76" s="544"/>
      <c r="W76" s="544"/>
      <c r="X76" s="544"/>
      <c r="Y76" s="544"/>
      <c r="Z76" s="544"/>
      <c r="AA76" s="544"/>
      <c r="AB76" s="544"/>
      <c r="AC76" s="544"/>
      <c r="AD76" s="544"/>
      <c r="AE76" s="544"/>
      <c r="AF76" s="544"/>
      <c r="AG76" s="544"/>
      <c r="AH76" s="544"/>
      <c r="AI76" s="544"/>
      <c r="AJ76" s="544"/>
      <c r="AK76" s="544"/>
      <c r="AL76" s="544"/>
      <c r="AM76" s="544"/>
      <c r="AN76" s="544"/>
      <c r="AO76" s="544"/>
      <c r="AP76" s="544"/>
      <c r="AQ76" s="544"/>
      <c r="AR76" s="544"/>
      <c r="AS76" s="544"/>
      <c r="AT76" s="544"/>
      <c r="AU76" s="544"/>
      <c r="AV76" s="544"/>
      <c r="AW76" s="544"/>
      <c r="AX76" s="544"/>
      <c r="AY76" s="544"/>
      <c r="AZ76" s="544"/>
      <c r="BA76" s="544"/>
      <c r="BB76" s="544"/>
      <c r="BC76" s="544"/>
      <c r="BD76" s="544"/>
      <c r="BE76" s="544"/>
      <c r="BF76" s="544"/>
      <c r="BG76" s="544"/>
      <c r="BH76" s="544"/>
      <c r="BI76" s="544"/>
      <c r="BJ76" s="544"/>
      <c r="BK76" s="544"/>
      <c r="BL76" s="544"/>
      <c r="BM76" s="544"/>
      <c r="BN76" s="544"/>
      <c r="BO76" s="544"/>
    </row>
    <row r="77" spans="1:67" ht="12.75">
      <c r="A77" s="544"/>
      <c r="B77" s="544"/>
      <c r="C77" s="544"/>
      <c r="D77" s="544"/>
      <c r="E77" s="544"/>
      <c r="F77" s="544"/>
      <c r="G77" s="544"/>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4"/>
      <c r="AO77" s="544"/>
      <c r="AP77" s="544"/>
      <c r="AQ77" s="544"/>
      <c r="AR77" s="544"/>
      <c r="AS77" s="544"/>
      <c r="AT77" s="544"/>
      <c r="AU77" s="544"/>
      <c r="AV77" s="544"/>
      <c r="AW77" s="544"/>
      <c r="AX77" s="544"/>
      <c r="AY77" s="544"/>
      <c r="AZ77" s="544"/>
      <c r="BA77" s="544"/>
      <c r="BB77" s="544"/>
      <c r="BC77" s="544"/>
      <c r="BD77" s="544"/>
      <c r="BE77" s="544"/>
      <c r="BF77" s="544"/>
      <c r="BG77" s="544"/>
      <c r="BH77" s="544"/>
      <c r="BI77" s="544"/>
      <c r="BJ77" s="544"/>
      <c r="BK77" s="544"/>
      <c r="BL77" s="544"/>
      <c r="BM77" s="544"/>
      <c r="BN77" s="544"/>
      <c r="BO77" s="544"/>
    </row>
    <row r="78" spans="1:67" ht="12.75">
      <c r="A78" s="544"/>
      <c r="B78" s="544"/>
      <c r="C78" s="544"/>
      <c r="D78" s="544"/>
      <c r="E78" s="544"/>
      <c r="F78" s="544"/>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4"/>
      <c r="AY78" s="544"/>
      <c r="AZ78" s="544"/>
      <c r="BA78" s="544"/>
      <c r="BB78" s="544"/>
      <c r="BC78" s="544"/>
      <c r="BD78" s="544"/>
      <c r="BE78" s="544"/>
      <c r="BF78" s="544"/>
      <c r="BG78" s="544"/>
      <c r="BH78" s="544"/>
      <c r="BI78" s="544"/>
      <c r="BJ78" s="544"/>
      <c r="BK78" s="544"/>
      <c r="BL78" s="544"/>
      <c r="BM78" s="544"/>
      <c r="BN78" s="544"/>
      <c r="BO78" s="544"/>
    </row>
    <row r="79" spans="1:67" ht="12.75">
      <c r="A79" s="544"/>
      <c r="B79" s="544"/>
      <c r="C79" s="544"/>
      <c r="D79" s="544"/>
      <c r="E79" s="544"/>
      <c r="F79" s="544"/>
      <c r="G79" s="544"/>
      <c r="H79" s="544"/>
      <c r="I79" s="544"/>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544"/>
      <c r="AK79" s="544"/>
      <c r="AL79" s="544"/>
      <c r="AM79" s="544"/>
      <c r="AN79" s="544"/>
      <c r="AO79" s="544"/>
      <c r="AP79" s="544"/>
      <c r="AQ79" s="544"/>
      <c r="AR79" s="544"/>
      <c r="AS79" s="544"/>
      <c r="AT79" s="544"/>
      <c r="AU79" s="544"/>
      <c r="AV79" s="544"/>
      <c r="AW79" s="544"/>
      <c r="AX79" s="544"/>
      <c r="AY79" s="544"/>
      <c r="AZ79" s="544"/>
      <c r="BA79" s="544"/>
      <c r="BB79" s="544"/>
      <c r="BC79" s="544"/>
      <c r="BD79" s="544"/>
      <c r="BE79" s="544"/>
      <c r="BF79" s="544"/>
      <c r="BG79" s="544"/>
      <c r="BH79" s="544"/>
      <c r="BI79" s="544"/>
      <c r="BJ79" s="544"/>
      <c r="BK79" s="544"/>
      <c r="BL79" s="544"/>
      <c r="BM79" s="544"/>
      <c r="BN79" s="544"/>
      <c r="BO79" s="544"/>
    </row>
    <row r="80" spans="1:67" ht="12.75">
      <c r="A80" s="544"/>
      <c r="B80" s="544"/>
      <c r="C80" s="544"/>
      <c r="D80" s="544"/>
      <c r="E80" s="544"/>
      <c r="F80" s="544"/>
      <c r="G80" s="544"/>
      <c r="H80" s="544"/>
      <c r="I80" s="544"/>
      <c r="J80" s="544"/>
      <c r="K80" s="544"/>
      <c r="L80" s="544"/>
      <c r="M80" s="544"/>
      <c r="N80" s="544"/>
      <c r="O80" s="544"/>
      <c r="P80" s="544"/>
      <c r="Q80" s="544"/>
      <c r="R80" s="544"/>
      <c r="S80" s="544"/>
      <c r="T80" s="544"/>
      <c r="U80" s="544"/>
      <c r="V80" s="544"/>
      <c r="W80" s="544"/>
      <c r="X80" s="544"/>
      <c r="Y80" s="544"/>
      <c r="Z80" s="544"/>
      <c r="AA80" s="544"/>
      <c r="AB80" s="544"/>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44"/>
      <c r="AY80" s="544"/>
      <c r="AZ80" s="544"/>
      <c r="BA80" s="544"/>
      <c r="BB80" s="544"/>
      <c r="BC80" s="544"/>
      <c r="BD80" s="544"/>
      <c r="BE80" s="544"/>
      <c r="BF80" s="544"/>
      <c r="BG80" s="544"/>
      <c r="BH80" s="544"/>
      <c r="BI80" s="544"/>
      <c r="BJ80" s="544"/>
      <c r="BK80" s="544"/>
      <c r="BL80" s="544"/>
      <c r="BM80" s="544"/>
      <c r="BN80" s="544"/>
      <c r="BO80" s="544"/>
    </row>
    <row r="81" spans="1:67" ht="12.75">
      <c r="A81" s="544"/>
      <c r="B81" s="544"/>
      <c r="C81" s="544"/>
      <c r="D81" s="544"/>
      <c r="E81" s="544"/>
      <c r="F81" s="544"/>
      <c r="G81" s="544"/>
      <c r="H81" s="544"/>
      <c r="I81" s="544"/>
      <c r="J81" s="544"/>
      <c r="K81" s="544"/>
      <c r="L81" s="544"/>
      <c r="M81" s="544"/>
      <c r="N81" s="544"/>
      <c r="O81" s="544"/>
      <c r="P81" s="544"/>
      <c r="Q81" s="544"/>
      <c r="R81" s="544"/>
      <c r="S81" s="544"/>
      <c r="T81" s="544"/>
      <c r="U81" s="544"/>
      <c r="V81" s="544"/>
      <c r="W81" s="544"/>
      <c r="X81" s="544"/>
      <c r="Y81" s="544"/>
      <c r="Z81" s="544"/>
      <c r="AA81" s="544"/>
      <c r="AB81" s="544"/>
      <c r="AC81" s="544"/>
      <c r="AD81" s="544"/>
      <c r="AE81" s="544"/>
      <c r="AF81" s="544"/>
      <c r="AG81" s="544"/>
      <c r="AH81" s="544"/>
      <c r="AI81" s="544"/>
      <c r="AJ81" s="544"/>
      <c r="AK81" s="544"/>
      <c r="AL81" s="544"/>
      <c r="AM81" s="544"/>
      <c r="AN81" s="544"/>
      <c r="AO81" s="544"/>
      <c r="AP81" s="544"/>
      <c r="AQ81" s="544"/>
      <c r="AR81" s="544"/>
      <c r="AS81" s="544"/>
      <c r="AT81" s="544"/>
      <c r="AU81" s="544"/>
      <c r="AV81" s="544"/>
      <c r="AW81" s="544"/>
      <c r="AX81" s="544"/>
      <c r="AY81" s="544"/>
      <c r="AZ81" s="544"/>
      <c r="BA81" s="544"/>
      <c r="BB81" s="544"/>
      <c r="BC81" s="544"/>
      <c r="BD81" s="544"/>
      <c r="BE81" s="544"/>
      <c r="BF81" s="544"/>
      <c r="BG81" s="544"/>
      <c r="BH81" s="544"/>
      <c r="BI81" s="544"/>
      <c r="BJ81" s="544"/>
      <c r="BK81" s="544"/>
      <c r="BL81" s="544"/>
      <c r="BM81" s="544"/>
      <c r="BN81" s="544"/>
      <c r="BO81" s="544"/>
    </row>
    <row r="82" spans="1:67" ht="12.75">
      <c r="A82" s="544"/>
      <c r="B82" s="544"/>
      <c r="C82" s="544"/>
      <c r="D82" s="544"/>
      <c r="E82" s="544"/>
      <c r="F82" s="544"/>
      <c r="G82" s="544"/>
      <c r="H82" s="544"/>
      <c r="I82" s="544"/>
      <c r="J82" s="544"/>
      <c r="K82" s="544"/>
      <c r="L82" s="544"/>
      <c r="M82" s="544"/>
      <c r="N82" s="544"/>
      <c r="O82" s="544"/>
      <c r="P82" s="544"/>
      <c r="Q82" s="544"/>
      <c r="R82" s="544"/>
      <c r="S82" s="544"/>
      <c r="T82" s="544"/>
      <c r="U82" s="544"/>
      <c r="V82" s="544"/>
      <c r="W82" s="544"/>
      <c r="X82" s="544"/>
      <c r="Y82" s="544"/>
      <c r="Z82" s="544"/>
      <c r="AA82" s="544"/>
      <c r="AB82" s="544"/>
      <c r="AC82" s="544"/>
      <c r="AD82" s="544"/>
      <c r="AE82" s="544"/>
      <c r="AF82" s="544"/>
      <c r="AG82" s="544"/>
      <c r="AH82" s="544"/>
      <c r="AI82" s="544"/>
      <c r="AJ82" s="544"/>
      <c r="AK82" s="544"/>
      <c r="AL82" s="544"/>
      <c r="AM82" s="544"/>
      <c r="AN82" s="544"/>
      <c r="AO82" s="544"/>
      <c r="AP82" s="544"/>
      <c r="AQ82" s="544"/>
      <c r="AR82" s="544"/>
      <c r="AS82" s="544"/>
      <c r="AT82" s="544"/>
      <c r="AU82" s="544"/>
      <c r="AV82" s="544"/>
      <c r="AW82" s="544"/>
      <c r="AX82" s="544"/>
      <c r="AY82" s="544"/>
      <c r="AZ82" s="544"/>
      <c r="BA82" s="544"/>
      <c r="BB82" s="544"/>
      <c r="BC82" s="544"/>
      <c r="BD82" s="544"/>
      <c r="BE82" s="544"/>
      <c r="BF82" s="544"/>
      <c r="BG82" s="544"/>
      <c r="BH82" s="544"/>
      <c r="BI82" s="544"/>
      <c r="BJ82" s="544"/>
      <c r="BK82" s="544"/>
      <c r="BL82" s="544"/>
      <c r="BM82" s="544"/>
      <c r="BN82" s="544"/>
      <c r="BO82" s="544"/>
    </row>
    <row r="83" spans="1:67" ht="12.75">
      <c r="A83" s="544"/>
      <c r="B83" s="544"/>
      <c r="C83" s="544"/>
      <c r="D83" s="544"/>
      <c r="E83" s="544"/>
      <c r="F83" s="544"/>
      <c r="G83" s="544"/>
      <c r="H83" s="544"/>
      <c r="I83" s="544"/>
      <c r="J83" s="544"/>
      <c r="K83" s="544"/>
      <c r="L83" s="544"/>
      <c r="M83" s="544"/>
      <c r="N83" s="544"/>
      <c r="O83" s="544"/>
      <c r="P83" s="544"/>
      <c r="Q83" s="544"/>
      <c r="R83" s="544"/>
      <c r="S83" s="544"/>
      <c r="T83" s="544"/>
      <c r="U83" s="544"/>
      <c r="V83" s="544"/>
      <c r="W83" s="544"/>
      <c r="X83" s="544"/>
      <c r="Y83" s="544"/>
      <c r="Z83" s="544"/>
      <c r="AA83" s="544"/>
      <c r="AB83" s="544"/>
      <c r="AC83" s="544"/>
      <c r="AD83" s="544"/>
      <c r="AE83" s="544"/>
      <c r="AF83" s="544"/>
      <c r="AG83" s="544"/>
      <c r="AH83" s="544"/>
      <c r="AI83" s="544"/>
      <c r="AJ83" s="544"/>
      <c r="AK83" s="544"/>
      <c r="AL83" s="544"/>
      <c r="AM83" s="544"/>
      <c r="AN83" s="544"/>
      <c r="AO83" s="544"/>
      <c r="AP83" s="544"/>
      <c r="AQ83" s="544"/>
      <c r="AR83" s="544"/>
      <c r="AS83" s="544"/>
      <c r="AT83" s="544"/>
      <c r="AU83" s="544"/>
      <c r="AV83" s="544"/>
      <c r="AW83" s="544"/>
      <c r="AX83" s="544"/>
      <c r="AY83" s="544"/>
      <c r="AZ83" s="544"/>
      <c r="BA83" s="544"/>
      <c r="BB83" s="544"/>
      <c r="BC83" s="544"/>
      <c r="BD83" s="544"/>
      <c r="BE83" s="544"/>
      <c r="BF83" s="544"/>
      <c r="BG83" s="544"/>
      <c r="BH83" s="544"/>
      <c r="BI83" s="544"/>
      <c r="BJ83" s="544"/>
      <c r="BK83" s="544"/>
      <c r="BL83" s="544"/>
      <c r="BM83" s="544"/>
      <c r="BN83" s="544"/>
      <c r="BO83" s="544"/>
    </row>
    <row r="84" spans="1:67" ht="12.75">
      <c r="A84" s="544"/>
      <c r="B84" s="544"/>
      <c r="C84" s="544"/>
      <c r="D84" s="544"/>
      <c r="E84" s="544"/>
      <c r="F84" s="544"/>
      <c r="G84" s="544"/>
      <c r="H84" s="544"/>
      <c r="I84" s="544"/>
      <c r="J84" s="544"/>
      <c r="K84" s="544"/>
      <c r="L84" s="544"/>
      <c r="M84" s="544"/>
      <c r="N84" s="544"/>
      <c r="O84" s="544"/>
      <c r="P84" s="544"/>
      <c r="Q84" s="544"/>
      <c r="R84" s="544"/>
      <c r="S84" s="544"/>
      <c r="T84" s="544"/>
      <c r="U84" s="544"/>
      <c r="V84" s="544"/>
      <c r="W84" s="544"/>
      <c r="X84" s="544"/>
      <c r="Y84" s="544"/>
      <c r="Z84" s="544"/>
      <c r="AA84" s="544"/>
      <c r="AB84" s="544"/>
      <c r="AC84" s="544"/>
      <c r="AD84" s="544"/>
      <c r="AE84" s="544"/>
      <c r="AF84" s="544"/>
      <c r="AG84" s="544"/>
      <c r="AH84" s="544"/>
      <c r="AI84" s="544"/>
      <c r="AJ84" s="544"/>
      <c r="AK84" s="544"/>
      <c r="AL84" s="544"/>
      <c r="AM84" s="544"/>
      <c r="AN84" s="544"/>
      <c r="AO84" s="544"/>
      <c r="AP84" s="544"/>
      <c r="AQ84" s="544"/>
      <c r="AR84" s="544"/>
      <c r="AS84" s="544"/>
      <c r="AT84" s="544"/>
      <c r="AU84" s="544"/>
      <c r="AV84" s="544"/>
      <c r="AW84" s="544"/>
      <c r="AX84" s="544"/>
      <c r="AY84" s="544"/>
      <c r="AZ84" s="544"/>
      <c r="BA84" s="544"/>
      <c r="BB84" s="544"/>
      <c r="BC84" s="544"/>
      <c r="BD84" s="544"/>
      <c r="BE84" s="544"/>
      <c r="BF84" s="544"/>
      <c r="BG84" s="544"/>
      <c r="BH84" s="544"/>
      <c r="BI84" s="544"/>
      <c r="BJ84" s="544"/>
      <c r="BK84" s="544"/>
      <c r="BL84" s="544"/>
      <c r="BM84" s="544"/>
      <c r="BN84" s="544"/>
      <c r="BO84" s="544"/>
    </row>
    <row r="85" spans="1:67" ht="12.75">
      <c r="A85" s="544"/>
      <c r="B85" s="544"/>
      <c r="C85" s="544"/>
      <c r="D85" s="544"/>
      <c r="E85" s="544"/>
      <c r="F85" s="544"/>
      <c r="G85" s="544"/>
      <c r="H85" s="544"/>
      <c r="I85" s="544"/>
      <c r="J85" s="544"/>
      <c r="K85" s="544"/>
      <c r="L85" s="544"/>
      <c r="M85" s="544"/>
      <c r="N85" s="544"/>
      <c r="O85" s="544"/>
      <c r="P85" s="544"/>
      <c r="Q85" s="544"/>
      <c r="R85" s="544"/>
      <c r="S85" s="544"/>
      <c r="T85" s="544"/>
      <c r="U85" s="544"/>
      <c r="V85" s="544"/>
      <c r="W85" s="544"/>
      <c r="X85" s="544"/>
      <c r="Y85" s="544"/>
      <c r="Z85" s="544"/>
      <c r="AA85" s="544"/>
      <c r="AB85" s="544"/>
      <c r="AC85" s="544"/>
      <c r="AD85" s="544"/>
      <c r="AE85" s="544"/>
      <c r="AF85" s="544"/>
      <c r="AG85" s="544"/>
      <c r="AH85" s="544"/>
      <c r="AI85" s="544"/>
      <c r="AJ85" s="544"/>
      <c r="AK85" s="544"/>
      <c r="AL85" s="544"/>
      <c r="AM85" s="544"/>
      <c r="AN85" s="544"/>
      <c r="AO85" s="544"/>
      <c r="AP85" s="544"/>
      <c r="AQ85" s="544"/>
      <c r="AR85" s="544"/>
      <c r="AS85" s="544"/>
      <c r="AT85" s="544"/>
      <c r="AU85" s="544"/>
      <c r="AV85" s="544"/>
      <c r="AW85" s="544"/>
      <c r="AX85" s="544"/>
      <c r="AY85" s="544"/>
      <c r="AZ85" s="544"/>
      <c r="BA85" s="544"/>
      <c r="BB85" s="544"/>
      <c r="BC85" s="544"/>
      <c r="BD85" s="544"/>
      <c r="BE85" s="544"/>
      <c r="BF85" s="544"/>
      <c r="BG85" s="544"/>
      <c r="BH85" s="544"/>
      <c r="BI85" s="544"/>
      <c r="BJ85" s="544"/>
      <c r="BK85" s="544"/>
      <c r="BL85" s="544"/>
      <c r="BM85" s="544"/>
      <c r="BN85" s="544"/>
      <c r="BO85" s="544"/>
    </row>
    <row r="86" spans="1:67" ht="12.75">
      <c r="A86" s="544"/>
      <c r="B86" s="544"/>
      <c r="C86" s="544"/>
      <c r="D86" s="544"/>
      <c r="E86" s="544"/>
      <c r="F86" s="544"/>
      <c r="G86" s="544"/>
      <c r="H86" s="544"/>
      <c r="I86" s="544"/>
      <c r="J86" s="544"/>
      <c r="K86" s="544"/>
      <c r="L86" s="544"/>
      <c r="M86" s="544"/>
      <c r="N86" s="544"/>
      <c r="O86" s="544"/>
      <c r="P86" s="544"/>
      <c r="Q86" s="544"/>
      <c r="R86" s="544"/>
      <c r="S86" s="544"/>
      <c r="T86" s="544"/>
      <c r="U86" s="544"/>
      <c r="V86" s="544"/>
      <c r="W86" s="544"/>
      <c r="X86" s="544"/>
      <c r="Y86" s="544"/>
      <c r="Z86" s="544"/>
      <c r="AA86" s="544"/>
      <c r="AB86" s="544"/>
      <c r="AC86" s="544"/>
      <c r="AD86" s="544"/>
      <c r="AE86" s="544"/>
      <c r="AF86" s="544"/>
      <c r="AG86" s="544"/>
      <c r="AH86" s="544"/>
      <c r="AI86" s="544"/>
      <c r="AJ86" s="544"/>
      <c r="AK86" s="544"/>
      <c r="AL86" s="544"/>
      <c r="AM86" s="544"/>
      <c r="AN86" s="544"/>
      <c r="AO86" s="544"/>
      <c r="AP86" s="544"/>
      <c r="AQ86" s="544"/>
      <c r="AR86" s="544"/>
      <c r="AS86" s="544"/>
      <c r="AT86" s="544"/>
      <c r="AU86" s="544"/>
      <c r="AV86" s="544"/>
      <c r="AW86" s="544"/>
      <c r="AX86" s="544"/>
      <c r="AY86" s="544"/>
      <c r="AZ86" s="544"/>
      <c r="BA86" s="544"/>
      <c r="BB86" s="544"/>
      <c r="BC86" s="544"/>
      <c r="BD86" s="544"/>
      <c r="BE86" s="544"/>
      <c r="BF86" s="544"/>
      <c r="BG86" s="544"/>
      <c r="BH86" s="544"/>
      <c r="BI86" s="544"/>
      <c r="BJ86" s="544"/>
      <c r="BK86" s="544"/>
      <c r="BL86" s="544"/>
      <c r="BM86" s="544"/>
      <c r="BN86" s="544"/>
      <c r="BO86" s="544"/>
    </row>
    <row r="87" spans="1:67" ht="12.75">
      <c r="A87" s="544"/>
      <c r="B87" s="544"/>
      <c r="C87" s="544"/>
      <c r="D87" s="544"/>
      <c r="E87" s="544"/>
      <c r="F87" s="544"/>
      <c r="G87" s="544"/>
      <c r="H87" s="544"/>
      <c r="I87" s="544"/>
      <c r="J87" s="544"/>
      <c r="K87" s="544"/>
      <c r="L87" s="544"/>
      <c r="M87" s="544"/>
      <c r="N87" s="544"/>
      <c r="O87" s="544"/>
      <c r="P87" s="544"/>
      <c r="Q87" s="544"/>
      <c r="R87" s="544"/>
      <c r="S87" s="544"/>
      <c r="T87" s="544"/>
      <c r="U87" s="544"/>
      <c r="V87" s="544"/>
      <c r="W87" s="544"/>
      <c r="X87" s="544"/>
      <c r="Y87" s="544"/>
      <c r="Z87" s="544"/>
      <c r="AA87" s="544"/>
      <c r="AB87" s="544"/>
      <c r="AC87" s="544"/>
      <c r="AD87" s="544"/>
      <c r="AE87" s="544"/>
      <c r="AF87" s="544"/>
      <c r="AG87" s="544"/>
      <c r="AH87" s="544"/>
      <c r="AI87" s="544"/>
      <c r="AJ87" s="544"/>
      <c r="AK87" s="544"/>
      <c r="AL87" s="544"/>
      <c r="AM87" s="544"/>
      <c r="AN87" s="544"/>
      <c r="AO87" s="544"/>
      <c r="AP87" s="544"/>
      <c r="AQ87" s="544"/>
      <c r="AR87" s="544"/>
      <c r="AS87" s="544"/>
      <c r="AT87" s="544"/>
      <c r="AU87" s="544"/>
      <c r="AV87" s="544"/>
      <c r="AW87" s="544"/>
      <c r="AX87" s="544"/>
      <c r="AY87" s="544"/>
      <c r="AZ87" s="544"/>
      <c r="BA87" s="544"/>
      <c r="BB87" s="544"/>
      <c r="BC87" s="544"/>
      <c r="BD87" s="544"/>
      <c r="BE87" s="544"/>
      <c r="BF87" s="544"/>
      <c r="BG87" s="544"/>
      <c r="BH87" s="544"/>
      <c r="BI87" s="544"/>
      <c r="BJ87" s="544"/>
      <c r="BK87" s="544"/>
      <c r="BL87" s="544"/>
      <c r="BM87" s="544"/>
      <c r="BN87" s="544"/>
      <c r="BO87" s="544"/>
    </row>
    <row r="88" spans="1:67" ht="12.75">
      <c r="A88" s="544"/>
      <c r="B88" s="544"/>
      <c r="C88" s="544"/>
      <c r="D88" s="544"/>
      <c r="E88" s="544"/>
      <c r="F88" s="544"/>
      <c r="G88" s="544"/>
      <c r="H88" s="544"/>
      <c r="I88" s="544"/>
      <c r="J88" s="544"/>
      <c r="K88" s="544"/>
      <c r="L88" s="544"/>
      <c r="M88" s="544"/>
      <c r="N88" s="544"/>
      <c r="O88" s="544"/>
      <c r="P88" s="544"/>
      <c r="Q88" s="544"/>
      <c r="R88" s="544"/>
      <c r="S88" s="544"/>
      <c r="T88" s="544"/>
      <c r="U88" s="544"/>
      <c r="V88" s="544"/>
      <c r="W88" s="544"/>
      <c r="X88" s="544"/>
      <c r="Y88" s="544"/>
      <c r="Z88" s="544"/>
      <c r="AA88" s="544"/>
      <c r="AB88" s="544"/>
      <c r="AC88" s="544"/>
      <c r="AD88" s="544"/>
      <c r="AE88" s="544"/>
      <c r="AF88" s="544"/>
      <c r="AG88" s="544"/>
      <c r="AH88" s="544"/>
      <c r="AI88" s="544"/>
      <c r="AJ88" s="544"/>
      <c r="AK88" s="544"/>
      <c r="AL88" s="544"/>
      <c r="AM88" s="544"/>
      <c r="AN88" s="544"/>
      <c r="AO88" s="544"/>
      <c r="AP88" s="544"/>
      <c r="AQ88" s="544"/>
      <c r="AR88" s="544"/>
      <c r="AS88" s="544"/>
      <c r="AT88" s="544"/>
      <c r="AU88" s="544"/>
      <c r="AV88" s="544"/>
      <c r="AW88" s="544"/>
      <c r="AX88" s="544"/>
      <c r="AY88" s="544"/>
      <c r="AZ88" s="544"/>
      <c r="BA88" s="544"/>
      <c r="BB88" s="544"/>
      <c r="BC88" s="544"/>
      <c r="BD88" s="544"/>
      <c r="BE88" s="544"/>
      <c r="BF88" s="544"/>
      <c r="BG88" s="544"/>
      <c r="BH88" s="544"/>
      <c r="BI88" s="544"/>
      <c r="BJ88" s="544"/>
      <c r="BK88" s="544"/>
      <c r="BL88" s="544"/>
      <c r="BM88" s="544"/>
      <c r="BN88" s="544"/>
      <c r="BO88" s="544"/>
    </row>
    <row r="89" spans="1:67" ht="12.75">
      <c r="A89" s="544"/>
      <c r="B89" s="544"/>
      <c r="C89" s="544"/>
      <c r="D89" s="544"/>
      <c r="E89" s="544"/>
      <c r="F89" s="544"/>
      <c r="G89" s="544"/>
      <c r="H89" s="544"/>
      <c r="I89" s="544"/>
      <c r="J89" s="544"/>
      <c r="K89" s="544"/>
      <c r="L89" s="544"/>
      <c r="M89" s="544"/>
      <c r="N89" s="544"/>
      <c r="O89" s="544"/>
      <c r="P89" s="544"/>
      <c r="Q89" s="544"/>
      <c r="R89" s="544"/>
      <c r="S89" s="544"/>
      <c r="T89" s="544"/>
      <c r="U89" s="544"/>
      <c r="V89" s="544"/>
      <c r="W89" s="544"/>
      <c r="X89" s="544"/>
      <c r="Y89" s="544"/>
      <c r="Z89" s="544"/>
      <c r="AA89" s="544"/>
      <c r="AB89" s="544"/>
      <c r="AC89" s="544"/>
      <c r="AD89" s="544"/>
      <c r="AE89" s="544"/>
      <c r="AF89" s="544"/>
      <c r="AG89" s="544"/>
      <c r="AH89" s="544"/>
      <c r="AI89" s="544"/>
      <c r="AJ89" s="544"/>
      <c r="AK89" s="544"/>
      <c r="AL89" s="544"/>
      <c r="AM89" s="544"/>
      <c r="AN89" s="544"/>
      <c r="AO89" s="544"/>
      <c r="AP89" s="544"/>
      <c r="AQ89" s="544"/>
      <c r="AR89" s="544"/>
      <c r="AS89" s="544"/>
      <c r="AT89" s="544"/>
      <c r="AU89" s="544"/>
      <c r="AV89" s="544"/>
      <c r="AW89" s="544"/>
      <c r="AX89" s="544"/>
      <c r="AY89" s="544"/>
      <c r="AZ89" s="544"/>
      <c r="BA89" s="544"/>
      <c r="BB89" s="544"/>
      <c r="BC89" s="544"/>
      <c r="BD89" s="544"/>
      <c r="BE89" s="544"/>
      <c r="BF89" s="544"/>
      <c r="BG89" s="544"/>
      <c r="BH89" s="544"/>
      <c r="BI89" s="544"/>
      <c r="BJ89" s="544"/>
      <c r="BK89" s="544"/>
      <c r="BL89" s="544"/>
      <c r="BM89" s="544"/>
      <c r="BN89" s="544"/>
      <c r="BO89" s="544"/>
    </row>
    <row r="90" spans="1:67" ht="12.75">
      <c r="A90" s="544"/>
      <c r="B90" s="544"/>
      <c r="C90" s="544"/>
      <c r="D90" s="544"/>
      <c r="E90" s="544"/>
      <c r="F90" s="544"/>
      <c r="G90" s="544"/>
      <c r="H90" s="544"/>
      <c r="I90" s="544"/>
      <c r="J90" s="544"/>
      <c r="K90" s="544"/>
      <c r="L90" s="544"/>
      <c r="M90" s="544"/>
      <c r="N90" s="544"/>
      <c r="O90" s="544"/>
      <c r="P90" s="544"/>
      <c r="Q90" s="544"/>
      <c r="R90" s="544"/>
      <c r="S90" s="544"/>
      <c r="T90" s="544"/>
      <c r="U90" s="544"/>
      <c r="V90" s="544"/>
      <c r="W90" s="544"/>
      <c r="X90" s="544"/>
      <c r="Y90" s="544"/>
      <c r="Z90" s="544"/>
      <c r="AA90" s="544"/>
      <c r="AB90" s="544"/>
      <c r="AC90" s="544"/>
      <c r="AD90" s="544"/>
      <c r="AE90" s="544"/>
      <c r="AF90" s="544"/>
      <c r="AG90" s="544"/>
      <c r="AH90" s="544"/>
      <c r="AI90" s="544"/>
      <c r="AJ90" s="544"/>
      <c r="AK90" s="544"/>
      <c r="AL90" s="544"/>
      <c r="AM90" s="544"/>
      <c r="AN90" s="544"/>
      <c r="AO90" s="544"/>
      <c r="AP90" s="544"/>
      <c r="AQ90" s="544"/>
      <c r="AR90" s="544"/>
      <c r="AS90" s="544"/>
      <c r="AT90" s="544"/>
      <c r="AU90" s="544"/>
      <c r="AV90" s="544"/>
      <c r="AW90" s="544"/>
      <c r="AX90" s="544"/>
      <c r="AY90" s="544"/>
      <c r="AZ90" s="544"/>
      <c r="BA90" s="544"/>
      <c r="BB90" s="544"/>
      <c r="BC90" s="544"/>
      <c r="BD90" s="544"/>
      <c r="BE90" s="544"/>
      <c r="BF90" s="544"/>
      <c r="BG90" s="544"/>
      <c r="BH90" s="544"/>
      <c r="BI90" s="544"/>
      <c r="BJ90" s="544"/>
      <c r="BK90" s="544"/>
      <c r="BL90" s="544"/>
      <c r="BM90" s="544"/>
      <c r="BN90" s="544"/>
      <c r="BO90" s="544"/>
    </row>
    <row r="91" spans="1:67" ht="12.75">
      <c r="A91" s="544"/>
      <c r="B91" s="544"/>
      <c r="C91" s="544"/>
      <c r="D91" s="544"/>
      <c r="E91" s="544"/>
      <c r="F91" s="544"/>
      <c r="G91" s="544"/>
      <c r="H91" s="544"/>
      <c r="I91" s="544"/>
      <c r="J91" s="544"/>
      <c r="K91" s="544"/>
      <c r="L91" s="544"/>
      <c r="M91" s="544"/>
      <c r="N91" s="544"/>
      <c r="O91" s="544"/>
      <c r="P91" s="544"/>
      <c r="Q91" s="544"/>
      <c r="R91" s="544"/>
      <c r="S91" s="544"/>
      <c r="T91" s="544"/>
      <c r="U91" s="544"/>
      <c r="V91" s="544"/>
      <c r="W91" s="544"/>
      <c r="X91" s="544"/>
      <c r="Y91" s="544"/>
      <c r="Z91" s="544"/>
      <c r="AA91" s="544"/>
      <c r="AB91" s="544"/>
      <c r="AC91" s="544"/>
      <c r="AD91" s="544"/>
      <c r="AE91" s="544"/>
      <c r="AF91" s="544"/>
      <c r="AG91" s="544"/>
      <c r="AH91" s="544"/>
      <c r="AI91" s="544"/>
      <c r="AJ91" s="544"/>
      <c r="AK91" s="544"/>
      <c r="AL91" s="544"/>
      <c r="AM91" s="544"/>
      <c r="AN91" s="544"/>
      <c r="AO91" s="544"/>
      <c r="AP91" s="544"/>
      <c r="AQ91" s="544"/>
      <c r="AR91" s="544"/>
      <c r="AS91" s="544"/>
      <c r="AT91" s="544"/>
      <c r="AU91" s="544"/>
      <c r="AV91" s="544"/>
      <c r="AW91" s="544"/>
      <c r="AX91" s="544"/>
      <c r="AY91" s="544"/>
      <c r="AZ91" s="544"/>
      <c r="BA91" s="544"/>
      <c r="BB91" s="544"/>
      <c r="BC91" s="544"/>
      <c r="BD91" s="544"/>
      <c r="BE91" s="544"/>
      <c r="BF91" s="544"/>
      <c r="BG91" s="544"/>
      <c r="BH91" s="544"/>
      <c r="BI91" s="544"/>
      <c r="BJ91" s="544"/>
      <c r="BK91" s="544"/>
      <c r="BL91" s="544"/>
      <c r="BM91" s="544"/>
      <c r="BN91" s="544"/>
      <c r="BO91" s="544"/>
    </row>
    <row r="92" spans="1:67" ht="12.75">
      <c r="A92" s="544"/>
      <c r="B92" s="544"/>
      <c r="C92" s="544"/>
      <c r="D92" s="544"/>
      <c r="E92" s="544"/>
      <c r="F92" s="544"/>
      <c r="G92" s="544"/>
      <c r="H92" s="544"/>
      <c r="I92" s="544"/>
      <c r="J92" s="544"/>
      <c r="K92" s="544"/>
      <c r="L92" s="544"/>
      <c r="M92" s="544"/>
      <c r="N92" s="544"/>
      <c r="O92" s="544"/>
      <c r="P92" s="544"/>
      <c r="Q92" s="544"/>
      <c r="R92" s="544"/>
      <c r="S92" s="544"/>
      <c r="T92" s="544"/>
      <c r="U92" s="544"/>
      <c r="V92" s="544"/>
      <c r="W92" s="544"/>
      <c r="X92" s="544"/>
      <c r="Y92" s="544"/>
      <c r="Z92" s="544"/>
      <c r="AA92" s="544"/>
      <c r="AB92" s="544"/>
      <c r="AC92" s="544"/>
      <c r="AD92" s="544"/>
      <c r="AE92" s="544"/>
      <c r="AF92" s="544"/>
      <c r="AG92" s="544"/>
      <c r="AH92" s="544"/>
      <c r="AI92" s="544"/>
      <c r="AJ92" s="544"/>
      <c r="AK92" s="544"/>
      <c r="AL92" s="544"/>
      <c r="AM92" s="544"/>
      <c r="AN92" s="544"/>
      <c r="AO92" s="544"/>
      <c r="AP92" s="544"/>
      <c r="AQ92" s="544"/>
      <c r="AR92" s="544"/>
      <c r="AS92" s="544"/>
      <c r="AT92" s="544"/>
      <c r="AU92" s="544"/>
      <c r="AV92" s="544"/>
      <c r="AW92" s="544"/>
      <c r="AX92" s="544"/>
      <c r="AY92" s="544"/>
      <c r="AZ92" s="544"/>
      <c r="BA92" s="544"/>
      <c r="BB92" s="544"/>
      <c r="BC92" s="544"/>
      <c r="BD92" s="544"/>
      <c r="BE92" s="544"/>
      <c r="BF92" s="544"/>
      <c r="BG92" s="544"/>
      <c r="BH92" s="544"/>
      <c r="BI92" s="544"/>
      <c r="BJ92" s="544"/>
      <c r="BK92" s="544"/>
      <c r="BL92" s="544"/>
      <c r="BM92" s="544"/>
      <c r="BN92" s="544"/>
      <c r="BO92" s="544"/>
    </row>
    <row r="93" spans="1:67" ht="12.75">
      <c r="A93" s="544"/>
      <c r="B93" s="544"/>
      <c r="C93" s="544"/>
      <c r="D93" s="544"/>
      <c r="E93" s="544"/>
      <c r="F93" s="544"/>
      <c r="G93" s="544"/>
      <c r="H93" s="544"/>
      <c r="I93" s="544"/>
      <c r="J93" s="544"/>
      <c r="K93" s="544"/>
      <c r="L93" s="544"/>
      <c r="M93" s="544"/>
      <c r="N93" s="544"/>
      <c r="O93" s="544"/>
      <c r="P93" s="544"/>
      <c r="Q93" s="544"/>
      <c r="R93" s="544"/>
      <c r="S93" s="544"/>
      <c r="T93" s="544"/>
      <c r="U93" s="544"/>
      <c r="V93" s="544"/>
      <c r="W93" s="544"/>
      <c r="X93" s="544"/>
      <c r="Y93" s="544"/>
      <c r="Z93" s="544"/>
      <c r="AA93" s="544"/>
      <c r="AB93" s="544"/>
      <c r="AC93" s="544"/>
      <c r="AD93" s="544"/>
      <c r="AE93" s="544"/>
      <c r="AF93" s="544"/>
      <c r="AG93" s="544"/>
      <c r="AH93" s="544"/>
      <c r="AI93" s="544"/>
      <c r="AJ93" s="544"/>
      <c r="AK93" s="544"/>
      <c r="AL93" s="544"/>
      <c r="AM93" s="544"/>
      <c r="AN93" s="544"/>
      <c r="AO93" s="544"/>
      <c r="AP93" s="544"/>
      <c r="AQ93" s="544"/>
      <c r="AR93" s="544"/>
      <c r="AS93" s="544"/>
      <c r="AT93" s="544"/>
      <c r="AU93" s="544"/>
      <c r="AV93" s="544"/>
      <c r="AW93" s="544"/>
      <c r="AX93" s="544"/>
      <c r="AY93" s="544"/>
      <c r="AZ93" s="544"/>
      <c r="BA93" s="544"/>
      <c r="BB93" s="544"/>
      <c r="BC93" s="544"/>
      <c r="BD93" s="544"/>
      <c r="BE93" s="544"/>
      <c r="BF93" s="544"/>
      <c r="BG93" s="544"/>
      <c r="BH93" s="544"/>
      <c r="BI93" s="544"/>
      <c r="BJ93" s="544"/>
      <c r="BK93" s="544"/>
      <c r="BL93" s="544"/>
      <c r="BM93" s="544"/>
      <c r="BN93" s="544"/>
      <c r="BO93" s="544"/>
    </row>
    <row r="94" spans="1:67" ht="12.75">
      <c r="A94" s="544"/>
      <c r="B94" s="544"/>
      <c r="C94" s="544"/>
      <c r="D94" s="544"/>
      <c r="E94" s="544"/>
      <c r="F94" s="544"/>
      <c r="G94" s="544"/>
      <c r="H94" s="544"/>
      <c r="I94" s="544"/>
      <c r="J94" s="544"/>
      <c r="K94" s="544"/>
      <c r="L94" s="544"/>
      <c r="M94" s="544"/>
      <c r="N94" s="544"/>
      <c r="O94" s="544"/>
      <c r="P94" s="544"/>
      <c r="Q94" s="544"/>
      <c r="R94" s="544"/>
      <c r="S94" s="544"/>
      <c r="T94" s="544"/>
      <c r="U94" s="544"/>
      <c r="V94" s="544"/>
      <c r="W94" s="544"/>
      <c r="X94" s="544"/>
      <c r="Y94" s="544"/>
      <c r="Z94" s="544"/>
      <c r="AA94" s="544"/>
      <c r="AB94" s="544"/>
      <c r="AC94" s="544"/>
      <c r="AD94" s="544"/>
      <c r="AE94" s="544"/>
      <c r="AF94" s="544"/>
      <c r="AG94" s="544"/>
      <c r="AH94" s="544"/>
      <c r="AI94" s="544"/>
      <c r="AJ94" s="544"/>
      <c r="AK94" s="544"/>
      <c r="AL94" s="544"/>
      <c r="AM94" s="544"/>
      <c r="AN94" s="544"/>
      <c r="AO94" s="544"/>
      <c r="AP94" s="544"/>
      <c r="AQ94" s="544"/>
      <c r="AR94" s="544"/>
      <c r="AS94" s="544"/>
      <c r="AT94" s="544"/>
      <c r="AU94" s="544"/>
      <c r="AV94" s="544"/>
      <c r="AW94" s="544"/>
      <c r="AX94" s="544"/>
      <c r="AY94" s="544"/>
      <c r="AZ94" s="544"/>
      <c r="BA94" s="544"/>
      <c r="BB94" s="544"/>
      <c r="BC94" s="544"/>
      <c r="BD94" s="544"/>
      <c r="BE94" s="544"/>
      <c r="BF94" s="544"/>
      <c r="BG94" s="544"/>
      <c r="BH94" s="544"/>
      <c r="BI94" s="544"/>
      <c r="BJ94" s="544"/>
      <c r="BK94" s="544"/>
      <c r="BL94" s="544"/>
      <c r="BM94" s="544"/>
      <c r="BN94" s="544"/>
      <c r="BO94" s="544"/>
    </row>
    <row r="95" spans="1:67" ht="12.75">
      <c r="A95" s="544"/>
      <c r="B95" s="544"/>
      <c r="C95" s="544"/>
      <c r="D95" s="544"/>
      <c r="E95" s="544"/>
      <c r="F95" s="544"/>
      <c r="G95" s="544"/>
      <c r="H95" s="544"/>
      <c r="I95" s="544"/>
      <c r="J95" s="544"/>
      <c r="K95" s="544"/>
      <c r="L95" s="544"/>
      <c r="M95" s="544"/>
      <c r="N95" s="544"/>
      <c r="O95" s="544"/>
      <c r="P95" s="544"/>
      <c r="Q95" s="544"/>
      <c r="R95" s="544"/>
      <c r="S95" s="544"/>
      <c r="T95" s="544"/>
      <c r="U95" s="544"/>
      <c r="V95" s="544"/>
      <c r="W95" s="544"/>
      <c r="X95" s="544"/>
      <c r="Y95" s="544"/>
      <c r="Z95" s="544"/>
      <c r="AA95" s="544"/>
      <c r="AB95" s="544"/>
      <c r="AC95" s="544"/>
      <c r="AD95" s="544"/>
      <c r="AE95" s="544"/>
      <c r="AF95" s="544"/>
      <c r="AG95" s="544"/>
      <c r="AH95" s="544"/>
      <c r="AI95" s="544"/>
      <c r="AJ95" s="544"/>
      <c r="AK95" s="544"/>
      <c r="AL95" s="544"/>
      <c r="AM95" s="544"/>
      <c r="AN95" s="544"/>
      <c r="AO95" s="544"/>
      <c r="AP95" s="544"/>
      <c r="AQ95" s="544"/>
      <c r="AR95" s="544"/>
      <c r="AS95" s="544"/>
      <c r="AT95" s="544"/>
      <c r="AU95" s="544"/>
      <c r="AV95" s="544"/>
      <c r="AW95" s="544"/>
      <c r="AX95" s="544"/>
      <c r="AY95" s="544"/>
      <c r="AZ95" s="544"/>
      <c r="BA95" s="544"/>
      <c r="BB95" s="544"/>
      <c r="BC95" s="544"/>
      <c r="BD95" s="544"/>
      <c r="BE95" s="544"/>
      <c r="BF95" s="544"/>
      <c r="BG95" s="544"/>
      <c r="BH95" s="544"/>
      <c r="BI95" s="544"/>
      <c r="BJ95" s="544"/>
      <c r="BK95" s="544"/>
      <c r="BL95" s="544"/>
      <c r="BM95" s="544"/>
      <c r="BN95" s="544"/>
      <c r="BO95" s="544"/>
    </row>
    <row r="96" spans="1:67" ht="12.75">
      <c r="A96" s="544"/>
      <c r="B96" s="544"/>
      <c r="C96" s="544"/>
      <c r="D96" s="544"/>
      <c r="E96" s="544"/>
      <c r="F96" s="544"/>
      <c r="G96" s="544"/>
      <c r="H96" s="544"/>
      <c r="I96" s="544"/>
      <c r="J96" s="544"/>
      <c r="K96" s="544"/>
      <c r="L96" s="544"/>
      <c r="M96" s="544"/>
      <c r="N96" s="544"/>
      <c r="O96" s="544"/>
      <c r="P96" s="544"/>
      <c r="Q96" s="544"/>
      <c r="R96" s="544"/>
      <c r="S96" s="544"/>
      <c r="T96" s="544"/>
      <c r="U96" s="544"/>
      <c r="V96" s="544"/>
      <c r="W96" s="544"/>
      <c r="X96" s="544"/>
      <c r="Y96" s="544"/>
      <c r="Z96" s="544"/>
      <c r="AA96" s="544"/>
      <c r="AB96" s="544"/>
      <c r="AC96" s="544"/>
      <c r="AD96" s="544"/>
      <c r="AE96" s="544"/>
      <c r="AF96" s="544"/>
      <c r="AG96" s="544"/>
      <c r="AH96" s="544"/>
      <c r="AI96" s="544"/>
      <c r="AJ96" s="544"/>
      <c r="AK96" s="544"/>
      <c r="AL96" s="544"/>
      <c r="AM96" s="544"/>
      <c r="AN96" s="544"/>
      <c r="AO96" s="544"/>
      <c r="AP96" s="544"/>
      <c r="AQ96" s="544"/>
      <c r="AR96" s="544"/>
      <c r="AS96" s="544"/>
      <c r="AT96" s="544"/>
      <c r="AU96" s="544"/>
      <c r="AV96" s="544"/>
      <c r="AW96" s="544"/>
      <c r="AX96" s="544"/>
      <c r="AY96" s="544"/>
      <c r="AZ96" s="544"/>
      <c r="BA96" s="544"/>
      <c r="BB96" s="544"/>
      <c r="BC96" s="544"/>
      <c r="BD96" s="544"/>
      <c r="BE96" s="544"/>
      <c r="BF96" s="544"/>
      <c r="BG96" s="544"/>
      <c r="BH96" s="544"/>
      <c r="BI96" s="544"/>
      <c r="BJ96" s="544"/>
      <c r="BK96" s="544"/>
      <c r="BL96" s="544"/>
      <c r="BM96" s="544"/>
      <c r="BN96" s="544"/>
      <c r="BO96" s="544"/>
    </row>
    <row r="97" spans="1:67" ht="12.75">
      <c r="A97" s="544"/>
      <c r="B97" s="544"/>
      <c r="C97" s="544"/>
      <c r="D97" s="544"/>
      <c r="E97" s="544"/>
      <c r="F97" s="544"/>
      <c r="G97" s="544"/>
      <c r="H97" s="544"/>
      <c r="I97" s="544"/>
      <c r="J97" s="544"/>
      <c r="K97" s="544"/>
      <c r="L97" s="544"/>
      <c r="M97" s="544"/>
      <c r="N97" s="544"/>
      <c r="O97" s="544"/>
      <c r="P97" s="544"/>
      <c r="Q97" s="544"/>
      <c r="R97" s="544"/>
      <c r="S97" s="544"/>
      <c r="T97" s="544"/>
      <c r="U97" s="544"/>
      <c r="V97" s="544"/>
      <c r="W97" s="544"/>
      <c r="X97" s="544"/>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4"/>
      <c r="AY97" s="544"/>
      <c r="AZ97" s="544"/>
      <c r="BA97" s="544"/>
      <c r="BB97" s="544"/>
      <c r="BC97" s="544"/>
      <c r="BD97" s="544"/>
      <c r="BE97" s="544"/>
      <c r="BF97" s="544"/>
      <c r="BG97" s="544"/>
      <c r="BH97" s="544"/>
      <c r="BI97" s="544"/>
      <c r="BJ97" s="544"/>
      <c r="BK97" s="544"/>
      <c r="BL97" s="544"/>
      <c r="BM97" s="544"/>
      <c r="BN97" s="544"/>
      <c r="BO97" s="544"/>
    </row>
    <row r="98" spans="1:67" ht="12.75">
      <c r="A98" s="544"/>
      <c r="B98" s="544"/>
      <c r="C98" s="544"/>
      <c r="D98" s="544"/>
      <c r="E98" s="544"/>
      <c r="F98" s="544"/>
      <c r="G98" s="544"/>
      <c r="H98" s="544"/>
      <c r="I98" s="544"/>
      <c r="J98" s="544"/>
      <c r="K98" s="544"/>
      <c r="L98" s="544"/>
      <c r="M98" s="544"/>
      <c r="N98" s="544"/>
      <c r="O98" s="544"/>
      <c r="P98" s="544"/>
      <c r="Q98" s="544"/>
      <c r="R98" s="544"/>
      <c r="S98" s="544"/>
      <c r="T98" s="544"/>
      <c r="U98" s="544"/>
      <c r="V98" s="544"/>
      <c r="W98" s="544"/>
      <c r="X98" s="544"/>
      <c r="Y98" s="544"/>
      <c r="Z98" s="544"/>
      <c r="AA98" s="544"/>
      <c r="AB98" s="544"/>
      <c r="AC98" s="544"/>
      <c r="AD98" s="544"/>
      <c r="AE98" s="544"/>
      <c r="AF98" s="544"/>
      <c r="AG98" s="544"/>
      <c r="AH98" s="544"/>
      <c r="AI98" s="544"/>
      <c r="AJ98" s="544"/>
      <c r="AK98" s="544"/>
      <c r="AL98" s="544"/>
      <c r="AM98" s="544"/>
      <c r="AN98" s="544"/>
      <c r="AO98" s="544"/>
      <c r="AP98" s="544"/>
      <c r="AQ98" s="544"/>
      <c r="AR98" s="544"/>
      <c r="AS98" s="544"/>
      <c r="AT98" s="544"/>
      <c r="AU98" s="544"/>
      <c r="AV98" s="544"/>
      <c r="AW98" s="544"/>
      <c r="AX98" s="544"/>
      <c r="AY98" s="544"/>
      <c r="AZ98" s="544"/>
      <c r="BA98" s="544"/>
      <c r="BB98" s="544"/>
      <c r="BC98" s="544"/>
      <c r="BD98" s="544"/>
      <c r="BE98" s="544"/>
      <c r="BF98" s="544"/>
      <c r="BG98" s="544"/>
      <c r="BH98" s="544"/>
      <c r="BI98" s="544"/>
      <c r="BJ98" s="544"/>
      <c r="BK98" s="544"/>
      <c r="BL98" s="544"/>
      <c r="BM98" s="544"/>
      <c r="BN98" s="544"/>
      <c r="BO98" s="544"/>
    </row>
    <row r="99" spans="1:67" ht="12.75">
      <c r="A99" s="544"/>
      <c r="B99" s="544"/>
      <c r="C99" s="544"/>
      <c r="D99" s="544"/>
      <c r="E99" s="544"/>
      <c r="F99" s="544"/>
      <c r="G99" s="544"/>
      <c r="H99" s="544"/>
      <c r="I99" s="544"/>
      <c r="J99" s="544"/>
      <c r="K99" s="544"/>
      <c r="L99" s="544"/>
      <c r="M99" s="544"/>
      <c r="N99" s="544"/>
      <c r="O99" s="544"/>
      <c r="P99" s="544"/>
      <c r="Q99" s="544"/>
      <c r="R99" s="544"/>
      <c r="S99" s="544"/>
      <c r="T99" s="544"/>
      <c r="U99" s="544"/>
      <c r="V99" s="544"/>
      <c r="W99" s="544"/>
      <c r="X99" s="544"/>
      <c r="Y99" s="544"/>
      <c r="Z99" s="544"/>
      <c r="AA99" s="544"/>
      <c r="AB99" s="544"/>
      <c r="AC99" s="544"/>
      <c r="AD99" s="544"/>
      <c r="AE99" s="544"/>
      <c r="AF99" s="544"/>
      <c r="AG99" s="544"/>
      <c r="AH99" s="544"/>
      <c r="AI99" s="544"/>
      <c r="AJ99" s="544"/>
      <c r="AK99" s="544"/>
      <c r="AL99" s="544"/>
      <c r="AM99" s="544"/>
      <c r="AN99" s="544"/>
      <c r="AO99" s="544"/>
      <c r="AP99" s="544"/>
      <c r="AQ99" s="544"/>
      <c r="AR99" s="544"/>
      <c r="AS99" s="544"/>
      <c r="AT99" s="544"/>
      <c r="AU99" s="544"/>
      <c r="AV99" s="544"/>
      <c r="AW99" s="544"/>
      <c r="AX99" s="544"/>
      <c r="AY99" s="544"/>
      <c r="AZ99" s="544"/>
      <c r="BA99" s="544"/>
      <c r="BB99" s="544"/>
      <c r="BC99" s="544"/>
      <c r="BD99" s="544"/>
      <c r="BE99" s="544"/>
      <c r="BF99" s="544"/>
      <c r="BG99" s="544"/>
      <c r="BH99" s="544"/>
      <c r="BI99" s="544"/>
      <c r="BJ99" s="544"/>
      <c r="BK99" s="544"/>
      <c r="BL99" s="544"/>
      <c r="BM99" s="544"/>
      <c r="BN99" s="544"/>
      <c r="BO99" s="544"/>
    </row>
    <row r="100" spans="1:67" ht="12.75">
      <c r="A100" s="544"/>
      <c r="B100" s="544"/>
      <c r="C100" s="544"/>
      <c r="D100" s="544"/>
      <c r="E100" s="544"/>
      <c r="F100" s="544"/>
      <c r="G100" s="544"/>
      <c r="H100" s="544"/>
      <c r="I100" s="544"/>
      <c r="J100" s="544"/>
      <c r="K100" s="544"/>
      <c r="L100" s="544"/>
      <c r="M100" s="544"/>
      <c r="N100" s="544"/>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4"/>
      <c r="AJ100" s="544"/>
      <c r="AK100" s="544"/>
      <c r="AL100" s="544"/>
      <c r="AM100" s="544"/>
      <c r="AN100" s="544"/>
      <c r="AO100" s="544"/>
      <c r="AP100" s="544"/>
      <c r="AQ100" s="544"/>
      <c r="AR100" s="544"/>
      <c r="AS100" s="544"/>
      <c r="AT100" s="544"/>
      <c r="AU100" s="544"/>
      <c r="AV100" s="544"/>
      <c r="AW100" s="544"/>
      <c r="AX100" s="544"/>
      <c r="AY100" s="544"/>
      <c r="AZ100" s="544"/>
      <c r="BA100" s="544"/>
      <c r="BB100" s="544"/>
      <c r="BC100" s="544"/>
      <c r="BD100" s="544"/>
      <c r="BE100" s="544"/>
      <c r="BF100" s="544"/>
      <c r="BG100" s="544"/>
      <c r="BH100" s="544"/>
      <c r="BI100" s="544"/>
      <c r="BJ100" s="544"/>
      <c r="BK100" s="544"/>
      <c r="BL100" s="544"/>
      <c r="BM100" s="544"/>
      <c r="BN100" s="544"/>
      <c r="BO100" s="544"/>
    </row>
    <row r="101" spans="1:67" ht="12.75">
      <c r="A101" s="544"/>
      <c r="B101" s="544"/>
      <c r="C101" s="544"/>
      <c r="D101" s="544"/>
      <c r="E101" s="544"/>
      <c r="F101" s="544"/>
      <c r="G101" s="544"/>
      <c r="H101" s="544"/>
      <c r="I101" s="544"/>
      <c r="J101" s="544"/>
      <c r="K101" s="544"/>
      <c r="L101" s="544"/>
      <c r="M101" s="544"/>
      <c r="N101" s="544"/>
      <c r="O101" s="544"/>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4"/>
      <c r="AN101" s="544"/>
      <c r="AO101" s="544"/>
      <c r="AP101" s="544"/>
      <c r="AQ101" s="544"/>
      <c r="AR101" s="544"/>
      <c r="AS101" s="544"/>
      <c r="AT101" s="544"/>
      <c r="AU101" s="544"/>
      <c r="AV101" s="544"/>
      <c r="AW101" s="544"/>
      <c r="AX101" s="544"/>
      <c r="AY101" s="544"/>
      <c r="AZ101" s="544"/>
      <c r="BA101" s="544"/>
      <c r="BB101" s="544"/>
      <c r="BC101" s="544"/>
      <c r="BD101" s="544"/>
      <c r="BE101" s="544"/>
      <c r="BF101" s="544"/>
      <c r="BG101" s="544"/>
      <c r="BH101" s="544"/>
      <c r="BI101" s="544"/>
      <c r="BJ101" s="544"/>
      <c r="BK101" s="544"/>
      <c r="BL101" s="544"/>
      <c r="BM101" s="544"/>
      <c r="BN101" s="544"/>
      <c r="BO101" s="544"/>
    </row>
    <row r="102" spans="1:67" ht="12.75">
      <c r="A102" s="544"/>
      <c r="B102" s="544"/>
      <c r="C102" s="544"/>
      <c r="D102" s="544"/>
      <c r="E102" s="544"/>
      <c r="F102" s="544"/>
      <c r="G102" s="544"/>
      <c r="H102" s="544"/>
      <c r="I102" s="544"/>
      <c r="J102" s="544"/>
      <c r="K102" s="544"/>
      <c r="L102" s="544"/>
      <c r="M102" s="544"/>
      <c r="N102" s="544"/>
      <c r="O102" s="544"/>
      <c r="P102" s="544"/>
      <c r="Q102" s="544"/>
      <c r="R102" s="544"/>
      <c r="S102" s="544"/>
      <c r="T102" s="544"/>
      <c r="U102" s="544"/>
      <c r="V102" s="544"/>
      <c r="W102" s="544"/>
      <c r="X102" s="544"/>
      <c r="Y102" s="544"/>
      <c r="Z102" s="544"/>
      <c r="AA102" s="544"/>
      <c r="AB102" s="544"/>
      <c r="AC102" s="544"/>
      <c r="AD102" s="544"/>
      <c r="AE102" s="544"/>
      <c r="AF102" s="544"/>
      <c r="AG102" s="544"/>
      <c r="AH102" s="544"/>
      <c r="AI102" s="544"/>
      <c r="AJ102" s="544"/>
      <c r="AK102" s="544"/>
      <c r="AL102" s="544"/>
      <c r="AM102" s="544"/>
      <c r="AN102" s="544"/>
      <c r="AO102" s="544"/>
      <c r="AP102" s="544"/>
      <c r="AQ102" s="544"/>
      <c r="AR102" s="544"/>
      <c r="AS102" s="544"/>
      <c r="AT102" s="544"/>
      <c r="AU102" s="544"/>
      <c r="AV102" s="544"/>
      <c r="AW102" s="544"/>
      <c r="AX102" s="544"/>
      <c r="AY102" s="544"/>
      <c r="AZ102" s="544"/>
      <c r="BA102" s="544"/>
      <c r="BB102" s="544"/>
      <c r="BC102" s="544"/>
      <c r="BD102" s="544"/>
      <c r="BE102" s="544"/>
      <c r="BF102" s="544"/>
      <c r="BG102" s="544"/>
      <c r="BH102" s="544"/>
      <c r="BI102" s="544"/>
      <c r="BJ102" s="544"/>
      <c r="BK102" s="544"/>
      <c r="BL102" s="544"/>
      <c r="BM102" s="544"/>
      <c r="BN102" s="544"/>
      <c r="BO102" s="544"/>
    </row>
    <row r="103" spans="1:67" ht="12.75">
      <c r="A103" s="544"/>
      <c r="B103" s="544"/>
      <c r="C103" s="544"/>
      <c r="D103" s="544"/>
      <c r="E103" s="544"/>
      <c r="F103" s="544"/>
      <c r="G103" s="544"/>
      <c r="H103" s="544"/>
      <c r="I103" s="544"/>
      <c r="J103" s="544"/>
      <c r="K103" s="544"/>
      <c r="L103" s="544"/>
      <c r="M103" s="544"/>
      <c r="N103" s="544"/>
      <c r="O103" s="544"/>
      <c r="P103" s="544"/>
      <c r="Q103" s="544"/>
      <c r="R103" s="544"/>
      <c r="S103" s="544"/>
      <c r="T103" s="544"/>
      <c r="U103" s="544"/>
      <c r="V103" s="544"/>
      <c r="W103" s="544"/>
      <c r="X103" s="544"/>
      <c r="Y103" s="544"/>
      <c r="Z103" s="544"/>
      <c r="AA103" s="544"/>
      <c r="AB103" s="544"/>
      <c r="AC103" s="544"/>
      <c r="AD103" s="544"/>
      <c r="AE103" s="544"/>
      <c r="AF103" s="544"/>
      <c r="AG103" s="544"/>
      <c r="AH103" s="544"/>
      <c r="AI103" s="544"/>
      <c r="AJ103" s="544"/>
      <c r="AK103" s="544"/>
      <c r="AL103" s="544"/>
      <c r="AM103" s="544"/>
      <c r="AN103" s="544"/>
      <c r="AO103" s="544"/>
      <c r="AP103" s="544"/>
      <c r="AQ103" s="544"/>
      <c r="AR103" s="544"/>
      <c r="AS103" s="544"/>
      <c r="AT103" s="544"/>
      <c r="AU103" s="544"/>
      <c r="AV103" s="544"/>
      <c r="AW103" s="544"/>
      <c r="AX103" s="544"/>
      <c r="AY103" s="544"/>
      <c r="AZ103" s="544"/>
      <c r="BA103" s="544"/>
      <c r="BB103" s="544"/>
      <c r="BC103" s="544"/>
      <c r="BD103" s="544"/>
      <c r="BE103" s="544"/>
      <c r="BF103" s="544"/>
      <c r="BG103" s="544"/>
      <c r="BH103" s="544"/>
      <c r="BI103" s="544"/>
      <c r="BJ103" s="544"/>
      <c r="BK103" s="544"/>
      <c r="BL103" s="544"/>
      <c r="BM103" s="544"/>
      <c r="BN103" s="544"/>
      <c r="BO103" s="544"/>
    </row>
    <row r="104" spans="1:67" ht="12.75">
      <c r="A104" s="544"/>
      <c r="B104" s="544"/>
      <c r="C104" s="544"/>
      <c r="D104" s="544"/>
      <c r="E104" s="544"/>
      <c r="F104" s="544"/>
      <c r="G104" s="544"/>
      <c r="H104" s="544"/>
      <c r="I104" s="544"/>
      <c r="J104" s="544"/>
      <c r="K104" s="544"/>
      <c r="L104" s="544"/>
      <c r="M104" s="544"/>
      <c r="N104" s="544"/>
      <c r="O104" s="544"/>
      <c r="P104" s="544"/>
      <c r="Q104" s="544"/>
      <c r="R104" s="544"/>
      <c r="S104" s="544"/>
      <c r="T104" s="544"/>
      <c r="U104" s="544"/>
      <c r="V104" s="544"/>
      <c r="W104" s="544"/>
      <c r="X104" s="544"/>
      <c r="Y104" s="544"/>
      <c r="Z104" s="544"/>
      <c r="AA104" s="544"/>
      <c r="AB104" s="544"/>
      <c r="AC104" s="544"/>
      <c r="AD104" s="544"/>
      <c r="AE104" s="544"/>
      <c r="AF104" s="544"/>
      <c r="AG104" s="544"/>
      <c r="AH104" s="544"/>
      <c r="AI104" s="544"/>
      <c r="AJ104" s="544"/>
      <c r="AK104" s="544"/>
      <c r="AL104" s="544"/>
      <c r="AM104" s="544"/>
      <c r="AN104" s="544"/>
      <c r="AO104" s="544"/>
      <c r="AP104" s="544"/>
      <c r="AQ104" s="544"/>
      <c r="AR104" s="544"/>
      <c r="AS104" s="544"/>
      <c r="AT104" s="544"/>
      <c r="AU104" s="544"/>
      <c r="AV104" s="544"/>
      <c r="AW104" s="544"/>
      <c r="AX104" s="544"/>
      <c r="AY104" s="544"/>
      <c r="AZ104" s="544"/>
      <c r="BA104" s="544"/>
      <c r="BB104" s="544"/>
      <c r="BC104" s="544"/>
      <c r="BD104" s="544"/>
      <c r="BE104" s="544"/>
      <c r="BF104" s="544"/>
      <c r="BG104" s="544"/>
      <c r="BH104" s="544"/>
      <c r="BI104" s="544"/>
      <c r="BJ104" s="544"/>
      <c r="BK104" s="544"/>
      <c r="BL104" s="544"/>
      <c r="BM104" s="544"/>
      <c r="BN104" s="544"/>
      <c r="BO104" s="544"/>
    </row>
    <row r="105" spans="1:67" ht="12.75">
      <c r="A105" s="544"/>
      <c r="B105" s="544"/>
      <c r="C105" s="544"/>
      <c r="D105" s="544"/>
      <c r="E105" s="544"/>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544"/>
      <c r="AK105" s="544"/>
      <c r="AL105" s="544"/>
      <c r="AM105" s="544"/>
      <c r="AN105" s="544"/>
      <c r="AO105" s="544"/>
      <c r="AP105" s="544"/>
      <c r="AQ105" s="544"/>
      <c r="AR105" s="544"/>
      <c r="AS105" s="544"/>
      <c r="AT105" s="544"/>
      <c r="AU105" s="544"/>
      <c r="AV105" s="544"/>
      <c r="AW105" s="544"/>
      <c r="AX105" s="544"/>
      <c r="AY105" s="544"/>
      <c r="AZ105" s="544"/>
      <c r="BA105" s="544"/>
      <c r="BB105" s="544"/>
      <c r="BC105" s="544"/>
      <c r="BD105" s="544"/>
      <c r="BE105" s="544"/>
      <c r="BF105" s="544"/>
      <c r="BG105" s="544"/>
      <c r="BH105" s="544"/>
      <c r="BI105" s="544"/>
      <c r="BJ105" s="544"/>
      <c r="BK105" s="544"/>
      <c r="BL105" s="544"/>
      <c r="BM105" s="544"/>
      <c r="BN105" s="544"/>
      <c r="BO105" s="544"/>
    </row>
    <row r="106" spans="1:67" ht="12.75">
      <c r="A106" s="544"/>
      <c r="B106" s="544"/>
      <c r="C106" s="544"/>
      <c r="D106" s="544"/>
      <c r="E106" s="544"/>
      <c r="F106" s="544"/>
      <c r="G106" s="544"/>
      <c r="H106" s="544"/>
      <c r="I106" s="544"/>
      <c r="J106" s="544"/>
      <c r="K106" s="544"/>
      <c r="L106" s="544"/>
      <c r="M106" s="544"/>
      <c r="N106" s="544"/>
      <c r="O106" s="544"/>
      <c r="P106" s="544"/>
      <c r="Q106" s="544"/>
      <c r="R106" s="544"/>
      <c r="S106" s="544"/>
      <c r="T106" s="544"/>
      <c r="U106" s="544"/>
      <c r="V106" s="544"/>
      <c r="W106" s="544"/>
      <c r="X106" s="544"/>
      <c r="Y106" s="544"/>
      <c r="Z106" s="544"/>
      <c r="AA106" s="544"/>
      <c r="AB106" s="544"/>
      <c r="AC106" s="544"/>
      <c r="AD106" s="544"/>
      <c r="AE106" s="544"/>
      <c r="AF106" s="544"/>
      <c r="AG106" s="544"/>
      <c r="AH106" s="544"/>
      <c r="AI106" s="544"/>
      <c r="AJ106" s="544"/>
      <c r="AK106" s="544"/>
      <c r="AL106" s="544"/>
      <c r="AM106" s="544"/>
      <c r="AN106" s="544"/>
      <c r="AO106" s="544"/>
      <c r="AP106" s="544"/>
      <c r="AQ106" s="544"/>
      <c r="AR106" s="544"/>
      <c r="AS106" s="544"/>
      <c r="AT106" s="544"/>
      <c r="AU106" s="544"/>
      <c r="AV106" s="544"/>
      <c r="AW106" s="544"/>
      <c r="AX106" s="544"/>
      <c r="AY106" s="544"/>
      <c r="AZ106" s="544"/>
      <c r="BA106" s="544"/>
      <c r="BB106" s="544"/>
      <c r="BC106" s="544"/>
      <c r="BD106" s="544"/>
      <c r="BE106" s="544"/>
      <c r="BF106" s="544"/>
      <c r="BG106" s="544"/>
      <c r="BH106" s="544"/>
      <c r="BI106" s="544"/>
      <c r="BJ106" s="544"/>
      <c r="BK106" s="544"/>
      <c r="BL106" s="544"/>
      <c r="BM106" s="544"/>
      <c r="BN106" s="544"/>
      <c r="BO106" s="544"/>
    </row>
    <row r="107" spans="1:67" ht="12.75">
      <c r="A107" s="544"/>
      <c r="B107" s="544"/>
      <c r="C107" s="544"/>
      <c r="D107" s="544"/>
      <c r="E107" s="544"/>
      <c r="F107" s="544"/>
      <c r="G107" s="544"/>
      <c r="H107" s="544"/>
      <c r="I107" s="544"/>
      <c r="J107" s="544"/>
      <c r="K107" s="544"/>
      <c r="L107" s="544"/>
      <c r="M107" s="544"/>
      <c r="N107" s="544"/>
      <c r="O107" s="544"/>
      <c r="P107" s="544"/>
      <c r="Q107" s="544"/>
      <c r="R107" s="544"/>
      <c r="S107" s="544"/>
      <c r="T107" s="544"/>
      <c r="U107" s="544"/>
      <c r="V107" s="544"/>
      <c r="W107" s="544"/>
      <c r="X107" s="544"/>
      <c r="Y107" s="544"/>
      <c r="Z107" s="544"/>
      <c r="AA107" s="544"/>
      <c r="AB107" s="544"/>
      <c r="AC107" s="544"/>
      <c r="AD107" s="544"/>
      <c r="AE107" s="544"/>
      <c r="AF107" s="544"/>
      <c r="AG107" s="544"/>
      <c r="AH107" s="544"/>
      <c r="AI107" s="544"/>
      <c r="AJ107" s="544"/>
      <c r="AK107" s="544"/>
      <c r="AL107" s="544"/>
      <c r="AM107" s="544"/>
      <c r="AN107" s="544"/>
      <c r="AO107" s="544"/>
      <c r="AP107" s="544"/>
      <c r="AQ107" s="544"/>
      <c r="AR107" s="544"/>
      <c r="AS107" s="544"/>
      <c r="AT107" s="544"/>
      <c r="AU107" s="544"/>
      <c r="AV107" s="544"/>
      <c r="AW107" s="544"/>
      <c r="AX107" s="544"/>
      <c r="AY107" s="544"/>
      <c r="AZ107" s="544"/>
      <c r="BA107" s="544"/>
      <c r="BB107" s="544"/>
      <c r="BC107" s="544"/>
      <c r="BD107" s="544"/>
      <c r="BE107" s="544"/>
      <c r="BF107" s="544"/>
      <c r="BG107" s="544"/>
      <c r="BH107" s="544"/>
      <c r="BI107" s="544"/>
      <c r="BJ107" s="544"/>
      <c r="BK107" s="544"/>
      <c r="BL107" s="544"/>
      <c r="BM107" s="544"/>
      <c r="BN107" s="544"/>
      <c r="BO107" s="544"/>
    </row>
    <row r="108" spans="1:67" ht="12.75">
      <c r="A108" s="544"/>
      <c r="B108" s="544"/>
      <c r="C108" s="544"/>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4"/>
      <c r="AD108" s="544"/>
      <c r="AE108" s="544"/>
      <c r="AF108" s="544"/>
      <c r="AG108" s="544"/>
      <c r="AH108" s="544"/>
      <c r="AI108" s="544"/>
      <c r="AJ108" s="544"/>
      <c r="AK108" s="544"/>
      <c r="AL108" s="544"/>
      <c r="AM108" s="544"/>
      <c r="AN108" s="544"/>
      <c r="AO108" s="544"/>
      <c r="AP108" s="544"/>
      <c r="AQ108" s="544"/>
      <c r="AR108" s="544"/>
      <c r="AS108" s="544"/>
      <c r="AT108" s="544"/>
      <c r="AU108" s="544"/>
      <c r="AV108" s="544"/>
      <c r="AW108" s="544"/>
      <c r="AX108" s="544"/>
      <c r="AY108" s="544"/>
      <c r="AZ108" s="544"/>
      <c r="BA108" s="544"/>
      <c r="BB108" s="544"/>
      <c r="BC108" s="544"/>
      <c r="BD108" s="544"/>
      <c r="BE108" s="544"/>
      <c r="BF108" s="544"/>
      <c r="BG108" s="544"/>
      <c r="BH108" s="544"/>
      <c r="BI108" s="544"/>
      <c r="BJ108" s="544"/>
      <c r="BK108" s="544"/>
      <c r="BL108" s="544"/>
      <c r="BM108" s="544"/>
      <c r="BN108" s="544"/>
      <c r="BO108" s="544"/>
    </row>
    <row r="109" spans="1:67" ht="12.75">
      <c r="A109" s="544"/>
      <c r="B109" s="544"/>
      <c r="C109" s="544"/>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544"/>
      <c r="AD109" s="544"/>
      <c r="AE109" s="544"/>
      <c r="AF109" s="544"/>
      <c r="AG109" s="544"/>
      <c r="AH109" s="544"/>
      <c r="AI109" s="544"/>
      <c r="AJ109" s="544"/>
      <c r="AK109" s="544"/>
      <c r="AL109" s="544"/>
      <c r="AM109" s="544"/>
      <c r="AN109" s="544"/>
      <c r="AO109" s="544"/>
      <c r="AP109" s="544"/>
      <c r="AQ109" s="544"/>
      <c r="AR109" s="544"/>
      <c r="AS109" s="544"/>
      <c r="AT109" s="544"/>
      <c r="AU109" s="544"/>
      <c r="AV109" s="544"/>
      <c r="AW109" s="544"/>
      <c r="AX109" s="544"/>
      <c r="AY109" s="544"/>
      <c r="AZ109" s="544"/>
      <c r="BA109" s="544"/>
      <c r="BB109" s="544"/>
      <c r="BC109" s="544"/>
      <c r="BD109" s="544"/>
      <c r="BE109" s="544"/>
      <c r="BF109" s="544"/>
      <c r="BG109" s="544"/>
      <c r="BH109" s="544"/>
      <c r="BI109" s="544"/>
      <c r="BJ109" s="544"/>
      <c r="BK109" s="544"/>
      <c r="BL109" s="544"/>
      <c r="BM109" s="544"/>
      <c r="BN109" s="544"/>
      <c r="BO109" s="544"/>
    </row>
    <row r="110" spans="1:67" ht="12.75">
      <c r="A110" s="544"/>
      <c r="B110" s="544"/>
      <c r="C110" s="544"/>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4"/>
      <c r="AD110" s="544"/>
      <c r="AE110" s="544"/>
      <c r="AF110" s="544"/>
      <c r="AG110" s="544"/>
      <c r="AH110" s="544"/>
      <c r="AI110" s="544"/>
      <c r="AJ110" s="544"/>
      <c r="AK110" s="544"/>
      <c r="AL110" s="544"/>
      <c r="AM110" s="544"/>
      <c r="AN110" s="544"/>
      <c r="AO110" s="544"/>
      <c r="AP110" s="544"/>
      <c r="AQ110" s="544"/>
      <c r="AR110" s="544"/>
      <c r="AS110" s="544"/>
      <c r="AT110" s="544"/>
      <c r="AU110" s="544"/>
      <c r="AV110" s="544"/>
      <c r="AW110" s="544"/>
      <c r="AX110" s="544"/>
      <c r="AY110" s="544"/>
      <c r="AZ110" s="544"/>
      <c r="BA110" s="544"/>
      <c r="BB110" s="544"/>
      <c r="BC110" s="544"/>
      <c r="BD110" s="544"/>
      <c r="BE110" s="544"/>
      <c r="BF110" s="544"/>
      <c r="BG110" s="544"/>
      <c r="BH110" s="544"/>
      <c r="BI110" s="544"/>
      <c r="BJ110" s="544"/>
      <c r="BK110" s="544"/>
      <c r="BL110" s="544"/>
      <c r="BM110" s="544"/>
      <c r="BN110" s="544"/>
      <c r="BO110" s="544"/>
    </row>
    <row r="111" spans="1:67" ht="12.75">
      <c r="A111" s="544"/>
      <c r="B111" s="544"/>
      <c r="C111" s="544"/>
      <c r="D111" s="544"/>
      <c r="E111" s="544"/>
      <c r="F111" s="544"/>
      <c r="G111" s="544"/>
      <c r="H111" s="544"/>
      <c r="I111" s="544"/>
      <c r="J111" s="544"/>
      <c r="K111" s="544"/>
      <c r="L111" s="544"/>
      <c r="M111" s="544"/>
      <c r="N111" s="544"/>
      <c r="O111" s="544"/>
      <c r="P111" s="544"/>
      <c r="Q111" s="544"/>
      <c r="R111" s="544"/>
      <c r="S111" s="544"/>
      <c r="T111" s="544"/>
      <c r="U111" s="544"/>
      <c r="V111" s="544"/>
      <c r="W111" s="544"/>
      <c r="X111" s="544"/>
      <c r="Y111" s="544"/>
      <c r="Z111" s="544"/>
      <c r="AA111" s="544"/>
      <c r="AB111" s="544"/>
      <c r="AC111" s="544"/>
      <c r="AD111" s="544"/>
      <c r="AE111" s="544"/>
      <c r="AF111" s="544"/>
      <c r="AG111" s="544"/>
      <c r="AH111" s="544"/>
      <c r="AI111" s="544"/>
      <c r="AJ111" s="544"/>
      <c r="AK111" s="544"/>
      <c r="AL111" s="544"/>
      <c r="AM111" s="544"/>
      <c r="AN111" s="544"/>
      <c r="AO111" s="544"/>
      <c r="AP111" s="544"/>
      <c r="AQ111" s="544"/>
      <c r="AR111" s="544"/>
      <c r="AS111" s="544"/>
      <c r="AT111" s="544"/>
      <c r="AU111" s="544"/>
      <c r="AV111" s="544"/>
      <c r="AW111" s="544"/>
      <c r="AX111" s="544"/>
      <c r="AY111" s="544"/>
      <c r="AZ111" s="544"/>
      <c r="BA111" s="544"/>
      <c r="BB111" s="544"/>
      <c r="BC111" s="544"/>
      <c r="BD111" s="544"/>
      <c r="BE111" s="544"/>
      <c r="BF111" s="544"/>
      <c r="BG111" s="544"/>
      <c r="BH111" s="544"/>
      <c r="BI111" s="544"/>
      <c r="BJ111" s="544"/>
      <c r="BK111" s="544"/>
      <c r="BL111" s="544"/>
      <c r="BM111" s="544"/>
      <c r="BN111" s="544"/>
      <c r="BO111" s="544"/>
    </row>
    <row r="112" spans="1:67" ht="12.75">
      <c r="A112" s="544"/>
      <c r="B112" s="544"/>
      <c r="C112" s="544"/>
      <c r="D112" s="544"/>
      <c r="E112" s="544"/>
      <c r="F112" s="544"/>
      <c r="G112" s="544"/>
      <c r="H112" s="544"/>
      <c r="I112" s="544"/>
      <c r="J112" s="544"/>
      <c r="K112" s="544"/>
      <c r="L112" s="544"/>
      <c r="M112" s="544"/>
      <c r="N112" s="544"/>
      <c r="O112" s="544"/>
      <c r="P112" s="544"/>
      <c r="Q112" s="544"/>
      <c r="R112" s="544"/>
      <c r="S112" s="544"/>
      <c r="T112" s="544"/>
      <c r="U112" s="544"/>
      <c r="V112" s="544"/>
      <c r="W112" s="544"/>
      <c r="X112" s="544"/>
      <c r="Y112" s="544"/>
      <c r="Z112" s="544"/>
      <c r="AA112" s="544"/>
      <c r="AB112" s="544"/>
      <c r="AC112" s="544"/>
      <c r="AD112" s="544"/>
      <c r="AE112" s="544"/>
      <c r="AF112" s="544"/>
      <c r="AG112" s="544"/>
      <c r="AH112" s="544"/>
      <c r="AI112" s="544"/>
      <c r="AJ112" s="544"/>
      <c r="AK112" s="544"/>
      <c r="AL112" s="544"/>
      <c r="AM112" s="544"/>
      <c r="AN112" s="544"/>
      <c r="AO112" s="544"/>
      <c r="AP112" s="544"/>
      <c r="AQ112" s="544"/>
      <c r="AR112" s="544"/>
      <c r="AS112" s="544"/>
      <c r="AT112" s="544"/>
      <c r="AU112" s="544"/>
      <c r="AV112" s="544"/>
      <c r="AW112" s="544"/>
      <c r="AX112" s="544"/>
      <c r="AY112" s="544"/>
      <c r="AZ112" s="544"/>
      <c r="BA112" s="544"/>
      <c r="BB112" s="544"/>
      <c r="BC112" s="544"/>
      <c r="BD112" s="544"/>
      <c r="BE112" s="544"/>
      <c r="BF112" s="544"/>
      <c r="BG112" s="544"/>
      <c r="BH112" s="544"/>
      <c r="BI112" s="544"/>
      <c r="BJ112" s="544"/>
      <c r="BK112" s="544"/>
      <c r="BL112" s="544"/>
      <c r="BM112" s="544"/>
      <c r="BN112" s="544"/>
      <c r="BO112" s="544"/>
    </row>
    <row r="113" spans="1:67" ht="12.75">
      <c r="A113" s="544"/>
      <c r="B113" s="544"/>
      <c r="C113" s="544"/>
      <c r="D113" s="544"/>
      <c r="E113" s="544"/>
      <c r="F113" s="544"/>
      <c r="G113" s="544"/>
      <c r="H113" s="544"/>
      <c r="I113" s="544"/>
      <c r="J113" s="544"/>
      <c r="K113" s="544"/>
      <c r="L113" s="544"/>
      <c r="M113" s="544"/>
      <c r="N113" s="544"/>
      <c r="O113" s="544"/>
      <c r="P113" s="544"/>
      <c r="Q113" s="544"/>
      <c r="R113" s="544"/>
      <c r="S113" s="544"/>
      <c r="T113" s="544"/>
      <c r="U113" s="544"/>
      <c r="V113" s="544"/>
      <c r="W113" s="544"/>
      <c r="X113" s="544"/>
      <c r="Y113" s="544"/>
      <c r="Z113" s="544"/>
      <c r="AA113" s="544"/>
      <c r="AB113" s="544"/>
      <c r="AC113" s="544"/>
      <c r="AD113" s="544"/>
      <c r="AE113" s="544"/>
      <c r="AF113" s="544"/>
      <c r="AG113" s="544"/>
      <c r="AH113" s="544"/>
      <c r="AI113" s="544"/>
      <c r="AJ113" s="544"/>
      <c r="AK113" s="544"/>
      <c r="AL113" s="544"/>
      <c r="AM113" s="544"/>
      <c r="AN113" s="544"/>
      <c r="AO113" s="544"/>
      <c r="AP113" s="544"/>
      <c r="AQ113" s="544"/>
      <c r="AR113" s="544"/>
      <c r="AS113" s="544"/>
      <c r="AT113" s="544"/>
      <c r="AU113" s="544"/>
      <c r="AV113" s="544"/>
      <c r="AW113" s="544"/>
      <c r="AX113" s="544"/>
      <c r="AY113" s="544"/>
      <c r="AZ113" s="544"/>
      <c r="BA113" s="544"/>
      <c r="BB113" s="544"/>
      <c r="BC113" s="544"/>
      <c r="BD113" s="544"/>
      <c r="BE113" s="544"/>
      <c r="BF113" s="544"/>
      <c r="BG113" s="544"/>
      <c r="BH113" s="544"/>
      <c r="BI113" s="544"/>
      <c r="BJ113" s="544"/>
      <c r="BK113" s="544"/>
      <c r="BL113" s="544"/>
      <c r="BM113" s="544"/>
      <c r="BN113" s="544"/>
      <c r="BO113" s="544"/>
    </row>
    <row r="114" spans="1:67" ht="12.75">
      <c r="A114" s="544"/>
      <c r="B114" s="544"/>
      <c r="C114" s="544"/>
      <c r="D114" s="544"/>
      <c r="E114" s="544"/>
      <c r="F114" s="544"/>
      <c r="G114" s="544"/>
      <c r="H114" s="544"/>
      <c r="I114" s="544"/>
      <c r="J114" s="544"/>
      <c r="K114" s="544"/>
      <c r="L114" s="544"/>
      <c r="M114" s="544"/>
      <c r="N114" s="544"/>
      <c r="O114" s="544"/>
      <c r="P114" s="544"/>
      <c r="Q114" s="544"/>
      <c r="R114" s="544"/>
      <c r="S114" s="544"/>
      <c r="T114" s="544"/>
      <c r="U114" s="544"/>
      <c r="V114" s="544"/>
      <c r="W114" s="544"/>
      <c r="X114" s="544"/>
      <c r="Y114" s="544"/>
      <c r="Z114" s="544"/>
      <c r="AA114" s="544"/>
      <c r="AB114" s="544"/>
      <c r="AC114" s="544"/>
      <c r="AD114" s="544"/>
      <c r="AE114" s="544"/>
      <c r="AF114" s="544"/>
      <c r="AG114" s="544"/>
      <c r="AH114" s="544"/>
      <c r="AI114" s="544"/>
      <c r="AJ114" s="544"/>
      <c r="AK114" s="544"/>
      <c r="AL114" s="544"/>
      <c r="AM114" s="544"/>
      <c r="AN114" s="544"/>
      <c r="AO114" s="544"/>
      <c r="AP114" s="544"/>
      <c r="AQ114" s="544"/>
      <c r="AR114" s="544"/>
      <c r="AS114" s="544"/>
      <c r="AT114" s="544"/>
      <c r="AU114" s="544"/>
      <c r="AV114" s="544"/>
      <c r="AW114" s="544"/>
      <c r="AX114" s="544"/>
      <c r="AY114" s="544"/>
      <c r="AZ114" s="544"/>
      <c r="BA114" s="544"/>
      <c r="BB114" s="544"/>
      <c r="BC114" s="544"/>
      <c r="BD114" s="544"/>
      <c r="BE114" s="544"/>
      <c r="BF114" s="544"/>
      <c r="BG114" s="544"/>
      <c r="BH114" s="544"/>
      <c r="BI114" s="544"/>
      <c r="BJ114" s="544"/>
      <c r="BK114" s="544"/>
      <c r="BL114" s="544"/>
      <c r="BM114" s="544"/>
      <c r="BN114" s="544"/>
      <c r="BO114" s="544"/>
    </row>
    <row r="115" spans="1:67" ht="12.75">
      <c r="A115" s="544"/>
      <c r="B115" s="544"/>
      <c r="C115" s="544"/>
      <c r="D115" s="544"/>
      <c r="E115" s="544"/>
      <c r="F115" s="544"/>
      <c r="G115" s="544"/>
      <c r="H115" s="544"/>
      <c r="I115" s="544"/>
      <c r="J115" s="544"/>
      <c r="K115" s="544"/>
      <c r="L115" s="544"/>
      <c r="M115" s="544"/>
      <c r="N115" s="544"/>
      <c r="O115" s="544"/>
      <c r="P115" s="544"/>
      <c r="Q115" s="544"/>
      <c r="R115" s="544"/>
      <c r="S115" s="544"/>
      <c r="T115" s="544"/>
      <c r="U115" s="544"/>
      <c r="V115" s="544"/>
      <c r="W115" s="544"/>
      <c r="X115" s="544"/>
      <c r="Y115" s="544"/>
      <c r="Z115" s="544"/>
      <c r="AA115" s="544"/>
      <c r="AB115" s="544"/>
      <c r="AC115" s="544"/>
      <c r="AD115" s="544"/>
      <c r="AE115" s="544"/>
      <c r="AF115" s="544"/>
      <c r="AG115" s="544"/>
      <c r="AH115" s="544"/>
      <c r="AI115" s="544"/>
      <c r="AJ115" s="544"/>
      <c r="AK115" s="544"/>
      <c r="AL115" s="544"/>
      <c r="AM115" s="544"/>
      <c r="AN115" s="544"/>
      <c r="AO115" s="544"/>
      <c r="AP115" s="544"/>
      <c r="AQ115" s="544"/>
      <c r="AR115" s="544"/>
      <c r="AS115" s="544"/>
      <c r="AT115" s="544"/>
      <c r="AU115" s="544"/>
      <c r="AV115" s="544"/>
      <c r="AW115" s="544"/>
      <c r="AX115" s="544"/>
      <c r="AY115" s="544"/>
      <c r="AZ115" s="544"/>
      <c r="BA115" s="544"/>
      <c r="BB115" s="544"/>
      <c r="BC115" s="544"/>
      <c r="BD115" s="544"/>
      <c r="BE115" s="544"/>
      <c r="BF115" s="544"/>
      <c r="BG115" s="544"/>
      <c r="BH115" s="544"/>
      <c r="BI115" s="544"/>
      <c r="BJ115" s="544"/>
      <c r="BK115" s="544"/>
      <c r="BL115" s="544"/>
      <c r="BM115" s="544"/>
      <c r="BN115" s="544"/>
      <c r="BO115" s="544"/>
    </row>
    <row r="116" spans="1:67" ht="12.75">
      <c r="A116" s="544"/>
      <c r="B116" s="544"/>
      <c r="C116" s="544"/>
      <c r="D116" s="544"/>
      <c r="E116" s="544"/>
      <c r="F116" s="544"/>
      <c r="G116" s="544"/>
      <c r="H116" s="544"/>
      <c r="I116" s="544"/>
      <c r="J116" s="544"/>
      <c r="K116" s="544"/>
      <c r="L116" s="544"/>
      <c r="M116" s="544"/>
      <c r="N116" s="544"/>
      <c r="O116" s="544"/>
      <c r="P116" s="544"/>
      <c r="Q116" s="544"/>
      <c r="R116" s="544"/>
      <c r="S116" s="544"/>
      <c r="T116" s="544"/>
      <c r="U116" s="544"/>
      <c r="V116" s="544"/>
      <c r="W116" s="544"/>
      <c r="X116" s="544"/>
      <c r="Y116" s="544"/>
      <c r="Z116" s="544"/>
      <c r="AA116" s="544"/>
      <c r="AB116" s="544"/>
      <c r="AC116" s="544"/>
      <c r="AD116" s="544"/>
      <c r="AE116" s="544"/>
      <c r="AF116" s="544"/>
      <c r="AG116" s="544"/>
      <c r="AH116" s="544"/>
      <c r="AI116" s="544"/>
      <c r="AJ116" s="544"/>
      <c r="AK116" s="544"/>
      <c r="AL116" s="544"/>
      <c r="AM116" s="544"/>
      <c r="AN116" s="544"/>
      <c r="AO116" s="544"/>
      <c r="AP116" s="544"/>
      <c r="AQ116" s="544"/>
      <c r="AR116" s="544"/>
      <c r="AS116" s="544"/>
      <c r="AT116" s="544"/>
      <c r="AU116" s="544"/>
      <c r="AV116" s="544"/>
      <c r="AW116" s="544"/>
      <c r="AX116" s="544"/>
      <c r="AY116" s="544"/>
      <c r="AZ116" s="544"/>
      <c r="BA116" s="544"/>
      <c r="BB116" s="544"/>
      <c r="BC116" s="544"/>
      <c r="BD116" s="544"/>
      <c r="BE116" s="544"/>
      <c r="BF116" s="544"/>
      <c r="BG116" s="544"/>
      <c r="BH116" s="544"/>
      <c r="BI116" s="544"/>
      <c r="BJ116" s="544"/>
      <c r="BK116" s="544"/>
      <c r="BL116" s="544"/>
      <c r="BM116" s="544"/>
      <c r="BN116" s="544"/>
      <c r="BO116" s="544"/>
    </row>
    <row r="117" spans="1:67" ht="12.75">
      <c r="A117" s="544"/>
      <c r="B117" s="544"/>
      <c r="C117" s="544"/>
      <c r="D117" s="544"/>
      <c r="E117" s="544"/>
      <c r="F117" s="544"/>
      <c r="G117" s="544"/>
      <c r="H117" s="544"/>
      <c r="I117" s="544"/>
      <c r="J117" s="544"/>
      <c r="K117" s="544"/>
      <c r="L117" s="544"/>
      <c r="M117" s="544"/>
      <c r="N117" s="544"/>
      <c r="O117" s="544"/>
      <c r="P117" s="544"/>
      <c r="Q117" s="544"/>
      <c r="R117" s="544"/>
      <c r="S117" s="544"/>
      <c r="T117" s="544"/>
      <c r="U117" s="544"/>
      <c r="V117" s="544"/>
      <c r="W117" s="544"/>
      <c r="X117" s="544"/>
      <c r="Y117" s="544"/>
      <c r="Z117" s="544"/>
      <c r="AA117" s="544"/>
      <c r="AB117" s="544"/>
      <c r="AC117" s="544"/>
      <c r="AD117" s="544"/>
      <c r="AE117" s="544"/>
      <c r="AF117" s="544"/>
      <c r="AG117" s="544"/>
      <c r="AH117" s="544"/>
      <c r="AI117" s="544"/>
      <c r="AJ117" s="544"/>
      <c r="AK117" s="544"/>
      <c r="AL117" s="544"/>
      <c r="AM117" s="544"/>
      <c r="AN117" s="544"/>
      <c r="AO117" s="544"/>
      <c r="AP117" s="544"/>
      <c r="AQ117" s="544"/>
      <c r="AR117" s="544"/>
      <c r="AS117" s="544"/>
      <c r="AT117" s="544"/>
      <c r="AU117" s="544"/>
      <c r="AV117" s="544"/>
      <c r="AW117" s="544"/>
      <c r="AX117" s="544"/>
      <c r="AY117" s="544"/>
      <c r="AZ117" s="544"/>
      <c r="BA117" s="544"/>
      <c r="BB117" s="544"/>
      <c r="BC117" s="544"/>
      <c r="BD117" s="544"/>
      <c r="BE117" s="544"/>
      <c r="BF117" s="544"/>
      <c r="BG117" s="544"/>
      <c r="BH117" s="544"/>
      <c r="BI117" s="544"/>
      <c r="BJ117" s="544"/>
      <c r="BK117" s="544"/>
      <c r="BL117" s="544"/>
      <c r="BM117" s="544"/>
      <c r="BN117" s="544"/>
      <c r="BO117" s="544"/>
    </row>
    <row r="118" spans="1:67" ht="12.75">
      <c r="A118" s="544"/>
      <c r="B118" s="544"/>
      <c r="C118" s="544"/>
      <c r="D118" s="544"/>
      <c r="E118" s="544"/>
      <c r="F118" s="544"/>
      <c r="G118" s="544"/>
      <c r="H118" s="544"/>
      <c r="I118" s="544"/>
      <c r="J118" s="544"/>
      <c r="K118" s="544"/>
      <c r="L118" s="544"/>
      <c r="M118" s="544"/>
      <c r="N118" s="544"/>
      <c r="O118" s="544"/>
      <c r="P118" s="544"/>
      <c r="Q118" s="544"/>
      <c r="R118" s="544"/>
      <c r="S118" s="544"/>
      <c r="T118" s="544"/>
      <c r="U118" s="544"/>
      <c r="V118" s="544"/>
      <c r="W118" s="544"/>
      <c r="X118" s="544"/>
      <c r="Y118" s="544"/>
      <c r="Z118" s="544"/>
      <c r="AA118" s="544"/>
      <c r="AB118" s="544"/>
      <c r="AC118" s="544"/>
      <c r="AD118" s="544"/>
      <c r="AE118" s="544"/>
      <c r="AF118" s="544"/>
      <c r="AG118" s="544"/>
      <c r="AH118" s="544"/>
      <c r="AI118" s="544"/>
      <c r="AJ118" s="544"/>
      <c r="AK118" s="544"/>
      <c r="AL118" s="544"/>
      <c r="AM118" s="544"/>
      <c r="AN118" s="544"/>
      <c r="AO118" s="544"/>
      <c r="AP118" s="544"/>
      <c r="AQ118" s="544"/>
      <c r="AR118" s="544"/>
      <c r="AS118" s="544"/>
      <c r="AT118" s="544"/>
      <c r="AU118" s="544"/>
      <c r="AV118" s="544"/>
      <c r="AW118" s="544"/>
      <c r="AX118" s="544"/>
      <c r="AY118" s="544"/>
      <c r="AZ118" s="544"/>
      <c r="BA118" s="544"/>
      <c r="BB118" s="544"/>
      <c r="BC118" s="544"/>
      <c r="BD118" s="544"/>
      <c r="BE118" s="544"/>
      <c r="BF118" s="544"/>
      <c r="BG118" s="544"/>
      <c r="BH118" s="544"/>
      <c r="BI118" s="544"/>
      <c r="BJ118" s="544"/>
      <c r="BK118" s="544"/>
      <c r="BL118" s="544"/>
      <c r="BM118" s="544"/>
      <c r="BN118" s="544"/>
      <c r="BO118" s="544"/>
    </row>
    <row r="119" spans="1:67" ht="12.75">
      <c r="A119" s="544"/>
      <c r="B119" s="544"/>
      <c r="C119" s="544"/>
      <c r="D119" s="544"/>
      <c r="E119" s="544"/>
      <c r="F119" s="544"/>
      <c r="G119" s="544"/>
      <c r="H119" s="544"/>
      <c r="I119" s="544"/>
      <c r="J119" s="544"/>
      <c r="K119" s="544"/>
      <c r="L119" s="544"/>
      <c r="M119" s="544"/>
      <c r="N119" s="544"/>
      <c r="O119" s="544"/>
      <c r="P119" s="544"/>
      <c r="Q119" s="544"/>
      <c r="R119" s="544"/>
      <c r="S119" s="544"/>
      <c r="T119" s="544"/>
      <c r="U119" s="544"/>
      <c r="V119" s="544"/>
      <c r="W119" s="544"/>
      <c r="X119" s="544"/>
      <c r="Y119" s="544"/>
      <c r="Z119" s="544"/>
      <c r="AA119" s="544"/>
      <c r="AB119" s="544"/>
      <c r="AC119" s="544"/>
      <c r="AD119" s="544"/>
      <c r="AE119" s="544"/>
      <c r="AF119" s="544"/>
      <c r="AG119" s="544"/>
      <c r="AH119" s="544"/>
      <c r="AI119" s="544"/>
      <c r="AJ119" s="544"/>
      <c r="AK119" s="544"/>
      <c r="AL119" s="544"/>
      <c r="AM119" s="544"/>
      <c r="AN119" s="544"/>
      <c r="AO119" s="544"/>
      <c r="AP119" s="544"/>
      <c r="AQ119" s="544"/>
      <c r="AR119" s="544"/>
      <c r="AS119" s="544"/>
      <c r="AT119" s="544"/>
      <c r="AU119" s="544"/>
      <c r="AV119" s="544"/>
      <c r="AW119" s="544"/>
      <c r="AX119" s="544"/>
      <c r="AY119" s="544"/>
      <c r="AZ119" s="544"/>
      <c r="BA119" s="544"/>
      <c r="BB119" s="544"/>
      <c r="BC119" s="544"/>
      <c r="BD119" s="544"/>
      <c r="BE119" s="544"/>
      <c r="BF119" s="544"/>
      <c r="BG119" s="544"/>
      <c r="BH119" s="544"/>
      <c r="BI119" s="544"/>
      <c r="BJ119" s="544"/>
      <c r="BK119" s="544"/>
      <c r="BL119" s="544"/>
      <c r="BM119" s="544"/>
      <c r="BN119" s="544"/>
      <c r="BO119" s="544"/>
    </row>
    <row r="120" spans="1:67" ht="12.75">
      <c r="A120" s="544"/>
      <c r="B120" s="544"/>
      <c r="C120" s="544"/>
      <c r="D120" s="544"/>
      <c r="E120" s="544"/>
      <c r="F120" s="544"/>
      <c r="G120" s="544"/>
      <c r="H120" s="544"/>
      <c r="I120" s="544"/>
      <c r="J120" s="544"/>
      <c r="K120" s="544"/>
      <c r="L120" s="544"/>
      <c r="M120" s="544"/>
      <c r="N120" s="544"/>
      <c r="O120" s="544"/>
      <c r="P120" s="544"/>
      <c r="Q120" s="544"/>
      <c r="R120" s="544"/>
      <c r="S120" s="544"/>
      <c r="T120" s="544"/>
      <c r="U120" s="544"/>
      <c r="V120" s="544"/>
      <c r="W120" s="544"/>
      <c r="X120" s="544"/>
      <c r="Y120" s="544"/>
      <c r="Z120" s="544"/>
      <c r="AA120" s="544"/>
      <c r="AB120" s="544"/>
      <c r="AC120" s="544"/>
      <c r="AD120" s="544"/>
      <c r="AE120" s="544"/>
      <c r="AF120" s="544"/>
      <c r="AG120" s="544"/>
      <c r="AH120" s="544"/>
      <c r="AI120" s="544"/>
      <c r="AJ120" s="544"/>
      <c r="AK120" s="544"/>
      <c r="AL120" s="544"/>
      <c r="AM120" s="544"/>
      <c r="AN120" s="544"/>
      <c r="AO120" s="544"/>
      <c r="AP120" s="544"/>
      <c r="AQ120" s="544"/>
      <c r="AR120" s="544"/>
      <c r="AS120" s="544"/>
      <c r="AT120" s="544"/>
      <c r="AU120" s="544"/>
      <c r="AV120" s="544"/>
      <c r="AW120" s="544"/>
      <c r="AX120" s="544"/>
      <c r="AY120" s="544"/>
      <c r="AZ120" s="544"/>
      <c r="BA120" s="544"/>
      <c r="BB120" s="544"/>
      <c r="BC120" s="544"/>
      <c r="BD120" s="544"/>
      <c r="BE120" s="544"/>
      <c r="BF120" s="544"/>
      <c r="BG120" s="544"/>
      <c r="BH120" s="544"/>
      <c r="BI120" s="544"/>
      <c r="BJ120" s="544"/>
      <c r="BK120" s="544"/>
      <c r="BL120" s="544"/>
      <c r="BM120" s="544"/>
      <c r="BN120" s="544"/>
      <c r="BO120" s="544"/>
    </row>
    <row r="121" spans="1:67" ht="12.75">
      <c r="A121" s="544"/>
      <c r="B121" s="544"/>
      <c r="C121" s="544"/>
      <c r="D121" s="544"/>
      <c r="E121" s="544"/>
      <c r="F121" s="544"/>
      <c r="G121" s="544"/>
      <c r="H121" s="544"/>
      <c r="I121" s="544"/>
      <c r="J121" s="544"/>
      <c r="K121" s="544"/>
      <c r="L121" s="544"/>
      <c r="M121" s="544"/>
      <c r="N121" s="544"/>
      <c r="O121" s="544"/>
      <c r="P121" s="544"/>
      <c r="Q121" s="544"/>
      <c r="R121" s="544"/>
      <c r="S121" s="544"/>
      <c r="T121" s="544"/>
      <c r="U121" s="544"/>
      <c r="V121" s="544"/>
      <c r="W121" s="544"/>
      <c r="X121" s="544"/>
      <c r="Y121" s="544"/>
      <c r="Z121" s="544"/>
      <c r="AA121" s="544"/>
      <c r="AB121" s="544"/>
      <c r="AC121" s="544"/>
      <c r="AD121" s="544"/>
      <c r="AE121" s="544"/>
      <c r="AF121" s="544"/>
      <c r="AG121" s="544"/>
      <c r="AH121" s="544"/>
      <c r="AI121" s="544"/>
      <c r="AJ121" s="544"/>
      <c r="AK121" s="544"/>
      <c r="AL121" s="544"/>
      <c r="AM121" s="544"/>
      <c r="AN121" s="544"/>
      <c r="AO121" s="544"/>
      <c r="AP121" s="544"/>
      <c r="AQ121" s="544"/>
      <c r="AR121" s="544"/>
      <c r="AS121" s="544"/>
      <c r="AT121" s="544"/>
      <c r="AU121" s="544"/>
      <c r="AV121" s="544"/>
      <c r="AW121" s="544"/>
      <c r="AX121" s="544"/>
      <c r="AY121" s="544"/>
      <c r="AZ121" s="544"/>
      <c r="BA121" s="544"/>
      <c r="BB121" s="544"/>
      <c r="BC121" s="544"/>
      <c r="BD121" s="544"/>
      <c r="BE121" s="544"/>
      <c r="BF121" s="544"/>
      <c r="BG121" s="544"/>
      <c r="BH121" s="544"/>
      <c r="BI121" s="544"/>
      <c r="BJ121" s="544"/>
      <c r="BK121" s="544"/>
      <c r="BL121" s="544"/>
      <c r="BM121" s="544"/>
      <c r="BN121" s="544"/>
      <c r="BO121" s="544"/>
    </row>
    <row r="122" spans="1:67" ht="12.75">
      <c r="A122" s="544"/>
      <c r="B122" s="544"/>
      <c r="C122" s="544"/>
      <c r="D122" s="544"/>
      <c r="E122" s="544"/>
      <c r="F122" s="544"/>
      <c r="G122" s="544"/>
      <c r="H122" s="544"/>
      <c r="I122" s="544"/>
      <c r="J122" s="544"/>
      <c r="K122" s="544"/>
      <c r="L122" s="544"/>
      <c r="M122" s="544"/>
      <c r="N122" s="544"/>
      <c r="O122" s="544"/>
      <c r="P122" s="544"/>
      <c r="Q122" s="544"/>
      <c r="R122" s="544"/>
      <c r="S122" s="544"/>
      <c r="T122" s="544"/>
      <c r="U122" s="544"/>
      <c r="V122" s="544"/>
      <c r="W122" s="544"/>
      <c r="X122" s="544"/>
      <c r="Y122" s="544"/>
      <c r="Z122" s="544"/>
      <c r="AA122" s="544"/>
      <c r="AB122" s="544"/>
      <c r="AC122" s="544"/>
      <c r="AD122" s="544"/>
      <c r="AE122" s="544"/>
      <c r="AF122" s="544"/>
      <c r="AG122" s="544"/>
      <c r="AH122" s="544"/>
      <c r="AI122" s="544"/>
      <c r="AJ122" s="544"/>
      <c r="AK122" s="544"/>
      <c r="AL122" s="544"/>
      <c r="AM122" s="544"/>
      <c r="AN122" s="544"/>
      <c r="AO122" s="544"/>
      <c r="AP122" s="544"/>
      <c r="AQ122" s="544"/>
      <c r="AR122" s="544"/>
      <c r="AS122" s="544"/>
      <c r="AT122" s="544"/>
      <c r="AU122" s="544"/>
      <c r="AV122" s="544"/>
      <c r="AW122" s="544"/>
      <c r="AX122" s="544"/>
      <c r="AY122" s="544"/>
      <c r="AZ122" s="544"/>
      <c r="BA122" s="544"/>
      <c r="BB122" s="544"/>
      <c r="BC122" s="544"/>
      <c r="BD122" s="544"/>
      <c r="BE122" s="544"/>
      <c r="BF122" s="544"/>
      <c r="BG122" s="544"/>
      <c r="BH122" s="544"/>
      <c r="BI122" s="544"/>
      <c r="BJ122" s="544"/>
      <c r="BK122" s="544"/>
      <c r="BL122" s="544"/>
      <c r="BM122" s="544"/>
      <c r="BN122" s="544"/>
      <c r="BO122" s="544"/>
    </row>
    <row r="123" spans="1:67" ht="12.75">
      <c r="A123" s="544"/>
      <c r="B123" s="544"/>
      <c r="C123" s="544"/>
      <c r="D123" s="544"/>
      <c r="E123" s="544"/>
      <c r="F123" s="544"/>
      <c r="G123" s="544"/>
      <c r="H123" s="544"/>
      <c r="I123" s="544"/>
      <c r="J123" s="544"/>
      <c r="K123" s="544"/>
      <c r="L123" s="544"/>
      <c r="M123" s="544"/>
      <c r="N123" s="544"/>
      <c r="O123" s="544"/>
      <c r="P123" s="544"/>
      <c r="Q123" s="544"/>
      <c r="R123" s="544"/>
      <c r="S123" s="544"/>
      <c r="T123" s="544"/>
      <c r="U123" s="544"/>
      <c r="V123" s="544"/>
      <c r="W123" s="544"/>
      <c r="X123" s="544"/>
      <c r="Y123" s="544"/>
      <c r="Z123" s="544"/>
      <c r="AA123" s="544"/>
      <c r="AB123" s="544"/>
      <c r="AC123" s="544"/>
      <c r="AD123" s="544"/>
      <c r="AE123" s="544"/>
      <c r="AF123" s="544"/>
      <c r="AG123" s="544"/>
      <c r="AH123" s="544"/>
      <c r="AI123" s="544"/>
      <c r="AJ123" s="544"/>
      <c r="AK123" s="544"/>
      <c r="AL123" s="544"/>
      <c r="AM123" s="544"/>
      <c r="AN123" s="544"/>
      <c r="AO123" s="544"/>
      <c r="AP123" s="544"/>
      <c r="AQ123" s="544"/>
      <c r="AR123" s="544"/>
      <c r="AS123" s="544"/>
      <c r="AT123" s="544"/>
      <c r="AU123" s="544"/>
      <c r="AV123" s="544"/>
      <c r="AW123" s="544"/>
      <c r="AX123" s="544"/>
      <c r="AY123" s="544"/>
      <c r="AZ123" s="544"/>
      <c r="BA123" s="544"/>
      <c r="BB123" s="544"/>
      <c r="BC123" s="544"/>
      <c r="BD123" s="544"/>
      <c r="BE123" s="544"/>
      <c r="BF123" s="544"/>
      <c r="BG123" s="544"/>
      <c r="BH123" s="544"/>
      <c r="BI123" s="544"/>
      <c r="BJ123" s="544"/>
      <c r="BK123" s="544"/>
      <c r="BL123" s="544"/>
      <c r="BM123" s="544"/>
      <c r="BN123" s="544"/>
      <c r="BO123" s="544"/>
    </row>
    <row r="124" spans="1:67" ht="12.75">
      <c r="A124" s="544"/>
      <c r="B124" s="544"/>
      <c r="C124" s="544"/>
      <c r="D124" s="544"/>
      <c r="E124" s="544"/>
      <c r="F124" s="544"/>
      <c r="G124" s="544"/>
      <c r="H124" s="544"/>
      <c r="I124" s="544"/>
      <c r="J124" s="544"/>
      <c r="K124" s="544"/>
      <c r="L124" s="544"/>
      <c r="M124" s="544"/>
      <c r="N124" s="544"/>
      <c r="O124" s="544"/>
      <c r="P124" s="544"/>
      <c r="Q124" s="544"/>
      <c r="R124" s="544"/>
      <c r="S124" s="544"/>
      <c r="T124" s="544"/>
      <c r="U124" s="544"/>
      <c r="V124" s="544"/>
      <c r="W124" s="544"/>
      <c r="X124" s="544"/>
      <c r="Y124" s="544"/>
      <c r="Z124" s="544"/>
      <c r="AA124" s="544"/>
      <c r="AB124" s="544"/>
      <c r="AC124" s="544"/>
      <c r="AD124" s="544"/>
      <c r="AE124" s="544"/>
      <c r="AF124" s="544"/>
      <c r="AG124" s="544"/>
      <c r="AH124" s="544"/>
      <c r="AI124" s="544"/>
      <c r="AJ124" s="544"/>
      <c r="AK124" s="544"/>
      <c r="AL124" s="544"/>
      <c r="AM124" s="544"/>
      <c r="AN124" s="544"/>
      <c r="AO124" s="544"/>
      <c r="AP124" s="544"/>
      <c r="AQ124" s="544"/>
      <c r="AR124" s="544"/>
      <c r="AS124" s="544"/>
      <c r="AT124" s="544"/>
      <c r="AU124" s="544"/>
      <c r="AV124" s="544"/>
      <c r="AW124" s="544"/>
      <c r="AX124" s="544"/>
      <c r="AY124" s="544"/>
      <c r="AZ124" s="544"/>
      <c r="BA124" s="544"/>
      <c r="BB124" s="544"/>
      <c r="BC124" s="544"/>
      <c r="BD124" s="544"/>
      <c r="BE124" s="544"/>
      <c r="BF124" s="544"/>
      <c r="BG124" s="544"/>
      <c r="BH124" s="544"/>
      <c r="BI124" s="544"/>
      <c r="BJ124" s="544"/>
      <c r="BK124" s="544"/>
      <c r="BL124" s="544"/>
      <c r="BM124" s="544"/>
      <c r="BN124" s="544"/>
      <c r="BO124" s="544"/>
    </row>
    <row r="125" spans="1:67" ht="12.75">
      <c r="A125" s="544"/>
      <c r="B125" s="544"/>
      <c r="C125" s="544"/>
      <c r="D125" s="544"/>
      <c r="E125" s="544"/>
      <c r="F125" s="544"/>
      <c r="G125" s="544"/>
      <c r="H125" s="544"/>
      <c r="I125" s="544"/>
      <c r="J125" s="544"/>
      <c r="K125" s="544"/>
      <c r="L125" s="544"/>
      <c r="M125" s="544"/>
      <c r="N125" s="544"/>
      <c r="O125" s="544"/>
      <c r="P125" s="544"/>
      <c r="Q125" s="544"/>
      <c r="R125" s="544"/>
      <c r="S125" s="544"/>
      <c r="T125" s="544"/>
      <c r="U125" s="544"/>
      <c r="V125" s="544"/>
      <c r="W125" s="544"/>
      <c r="X125" s="544"/>
      <c r="Y125" s="544"/>
      <c r="Z125" s="544"/>
      <c r="AA125" s="544"/>
      <c r="AB125" s="544"/>
      <c r="AC125" s="544"/>
      <c r="AD125" s="544"/>
      <c r="AE125" s="544"/>
      <c r="AF125" s="544"/>
      <c r="AG125" s="544"/>
      <c r="AH125" s="544"/>
      <c r="AI125" s="544"/>
      <c r="AJ125" s="544"/>
      <c r="AK125" s="544"/>
      <c r="AL125" s="544"/>
      <c r="AM125" s="544"/>
      <c r="AN125" s="544"/>
      <c r="AO125" s="544"/>
      <c r="AP125" s="544"/>
      <c r="AQ125" s="544"/>
      <c r="AR125" s="544"/>
      <c r="AS125" s="544"/>
      <c r="AT125" s="544"/>
      <c r="AU125" s="544"/>
      <c r="AV125" s="544"/>
      <c r="AW125" s="544"/>
      <c r="AX125" s="544"/>
      <c r="AY125" s="544"/>
      <c r="AZ125" s="544"/>
      <c r="BA125" s="544"/>
      <c r="BB125" s="544"/>
      <c r="BC125" s="544"/>
      <c r="BD125" s="544"/>
      <c r="BE125" s="544"/>
      <c r="BF125" s="544"/>
      <c r="BG125" s="544"/>
      <c r="BH125" s="544"/>
      <c r="BI125" s="544"/>
      <c r="BJ125" s="544"/>
      <c r="BK125" s="544"/>
      <c r="BL125" s="544"/>
      <c r="BM125" s="544"/>
      <c r="BN125" s="544"/>
      <c r="BO125" s="544"/>
    </row>
    <row r="126" spans="1:67" ht="12.75">
      <c r="A126" s="544"/>
      <c r="B126" s="544"/>
      <c r="C126" s="544"/>
      <c r="D126" s="544"/>
      <c r="E126" s="544"/>
      <c r="F126" s="544"/>
      <c r="G126" s="544"/>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4"/>
      <c r="AY126" s="544"/>
      <c r="AZ126" s="544"/>
      <c r="BA126" s="544"/>
      <c r="BB126" s="544"/>
      <c r="BC126" s="544"/>
      <c r="BD126" s="544"/>
      <c r="BE126" s="544"/>
      <c r="BF126" s="544"/>
      <c r="BG126" s="544"/>
      <c r="BH126" s="544"/>
      <c r="BI126" s="544"/>
      <c r="BJ126" s="544"/>
      <c r="BK126" s="544"/>
      <c r="BL126" s="544"/>
      <c r="BM126" s="544"/>
      <c r="BN126" s="544"/>
      <c r="BO126" s="544"/>
    </row>
    <row r="127" spans="1:67" ht="12.75">
      <c r="A127" s="544"/>
      <c r="B127" s="544"/>
      <c r="C127" s="544"/>
      <c r="D127" s="544"/>
      <c r="E127" s="544"/>
      <c r="F127" s="544"/>
      <c r="G127" s="544"/>
      <c r="H127" s="544"/>
      <c r="I127" s="544"/>
      <c r="J127" s="544"/>
      <c r="K127" s="544"/>
      <c r="L127" s="544"/>
      <c r="M127" s="544"/>
      <c r="N127" s="544"/>
      <c r="O127" s="544"/>
      <c r="P127" s="544"/>
      <c r="Q127" s="544"/>
      <c r="R127" s="544"/>
      <c r="S127" s="544"/>
      <c r="T127" s="544"/>
      <c r="U127" s="544"/>
      <c r="V127" s="544"/>
      <c r="W127" s="544"/>
      <c r="X127" s="544"/>
      <c r="Y127" s="544"/>
      <c r="Z127" s="544"/>
      <c r="AA127" s="544"/>
      <c r="AB127" s="544"/>
      <c r="AC127" s="544"/>
      <c r="AD127" s="544"/>
      <c r="AE127" s="544"/>
      <c r="AF127" s="544"/>
      <c r="AG127" s="544"/>
      <c r="AH127" s="544"/>
      <c r="AI127" s="544"/>
      <c r="AJ127" s="544"/>
      <c r="AK127" s="544"/>
      <c r="AL127" s="544"/>
      <c r="AM127" s="544"/>
      <c r="AN127" s="544"/>
      <c r="AO127" s="544"/>
      <c r="AP127" s="544"/>
      <c r="AQ127" s="544"/>
      <c r="AR127" s="544"/>
      <c r="AS127" s="544"/>
      <c r="AT127" s="544"/>
      <c r="AU127" s="544"/>
      <c r="AV127" s="544"/>
      <c r="AW127" s="544"/>
      <c r="AX127" s="544"/>
      <c r="AY127" s="544"/>
      <c r="AZ127" s="544"/>
      <c r="BA127" s="544"/>
      <c r="BB127" s="544"/>
      <c r="BC127" s="544"/>
      <c r="BD127" s="544"/>
      <c r="BE127" s="544"/>
      <c r="BF127" s="544"/>
      <c r="BG127" s="544"/>
      <c r="BH127" s="544"/>
      <c r="BI127" s="544"/>
      <c r="BJ127" s="544"/>
      <c r="BK127" s="544"/>
      <c r="BL127" s="544"/>
      <c r="BM127" s="544"/>
      <c r="BN127" s="544"/>
      <c r="BO127" s="544"/>
    </row>
    <row r="128" spans="1:67" ht="12.75">
      <c r="A128" s="544"/>
      <c r="B128" s="544"/>
      <c r="C128" s="544"/>
      <c r="D128" s="544"/>
      <c r="E128" s="544"/>
      <c r="F128" s="544"/>
      <c r="G128" s="544"/>
      <c r="H128" s="544"/>
      <c r="I128" s="544"/>
      <c r="J128" s="544"/>
      <c r="K128" s="544"/>
      <c r="L128" s="544"/>
      <c r="M128" s="544"/>
      <c r="N128" s="544"/>
      <c r="O128" s="544"/>
      <c r="P128" s="544"/>
      <c r="Q128" s="544"/>
      <c r="R128" s="544"/>
      <c r="S128" s="544"/>
      <c r="T128" s="544"/>
      <c r="U128" s="544"/>
      <c r="V128" s="544"/>
      <c r="W128" s="544"/>
      <c r="X128" s="544"/>
      <c r="Y128" s="544"/>
      <c r="Z128" s="544"/>
      <c r="AA128" s="544"/>
      <c r="AB128" s="544"/>
      <c r="AC128" s="544"/>
      <c r="AD128" s="544"/>
      <c r="AE128" s="544"/>
      <c r="AF128" s="544"/>
      <c r="AG128" s="544"/>
      <c r="AH128" s="544"/>
      <c r="AI128" s="544"/>
      <c r="AJ128" s="544"/>
      <c r="AK128" s="544"/>
      <c r="AL128" s="544"/>
      <c r="AM128" s="544"/>
      <c r="AN128" s="544"/>
      <c r="AO128" s="544"/>
      <c r="AP128" s="544"/>
      <c r="AQ128" s="544"/>
      <c r="AR128" s="544"/>
      <c r="AS128" s="544"/>
      <c r="AT128" s="544"/>
      <c r="AU128" s="544"/>
      <c r="AV128" s="544"/>
      <c r="AW128" s="544"/>
      <c r="AX128" s="544"/>
      <c r="AY128" s="544"/>
      <c r="AZ128" s="544"/>
      <c r="BA128" s="544"/>
      <c r="BB128" s="544"/>
      <c r="BC128" s="544"/>
      <c r="BD128" s="544"/>
      <c r="BE128" s="544"/>
      <c r="BF128" s="544"/>
      <c r="BG128" s="544"/>
      <c r="BH128" s="544"/>
      <c r="BI128" s="544"/>
      <c r="BJ128" s="544"/>
      <c r="BK128" s="544"/>
      <c r="BL128" s="544"/>
      <c r="BM128" s="544"/>
      <c r="BN128" s="544"/>
      <c r="BO128" s="544"/>
    </row>
    <row r="129" spans="1:67" ht="12.75">
      <c r="A129" s="544"/>
      <c r="B129" s="544"/>
      <c r="C129" s="544"/>
      <c r="D129" s="544"/>
      <c r="E129" s="544"/>
      <c r="F129" s="544"/>
      <c r="G129" s="544"/>
      <c r="H129" s="544"/>
      <c r="I129" s="544"/>
      <c r="J129" s="544"/>
      <c r="K129" s="544"/>
      <c r="L129" s="544"/>
      <c r="M129" s="544"/>
      <c r="N129" s="544"/>
      <c r="O129" s="544"/>
      <c r="P129" s="544"/>
      <c r="Q129" s="544"/>
      <c r="R129" s="544"/>
      <c r="S129" s="544"/>
      <c r="T129" s="544"/>
      <c r="U129" s="544"/>
      <c r="V129" s="544"/>
      <c r="W129" s="544"/>
      <c r="X129" s="544"/>
      <c r="Y129" s="544"/>
      <c r="Z129" s="544"/>
      <c r="AA129" s="544"/>
      <c r="AB129" s="544"/>
      <c r="AC129" s="544"/>
      <c r="AD129" s="544"/>
      <c r="AE129" s="544"/>
      <c r="AF129" s="544"/>
      <c r="AG129" s="544"/>
      <c r="AH129" s="544"/>
      <c r="AI129" s="544"/>
      <c r="AJ129" s="544"/>
      <c r="AK129" s="544"/>
      <c r="AL129" s="544"/>
      <c r="AM129" s="544"/>
      <c r="AN129" s="544"/>
      <c r="AO129" s="544"/>
      <c r="AP129" s="544"/>
      <c r="AQ129" s="544"/>
      <c r="AR129" s="544"/>
      <c r="AS129" s="544"/>
      <c r="AT129" s="544"/>
      <c r="AU129" s="544"/>
      <c r="AV129" s="544"/>
      <c r="AW129" s="544"/>
      <c r="AX129" s="544"/>
      <c r="AY129" s="544"/>
      <c r="AZ129" s="544"/>
      <c r="BA129" s="544"/>
      <c r="BB129" s="544"/>
      <c r="BC129" s="544"/>
      <c r="BD129" s="544"/>
      <c r="BE129" s="544"/>
      <c r="BF129" s="544"/>
      <c r="BG129" s="544"/>
      <c r="BH129" s="544"/>
      <c r="BI129" s="544"/>
      <c r="BJ129" s="544"/>
      <c r="BK129" s="544"/>
      <c r="BL129" s="544"/>
      <c r="BM129" s="544"/>
      <c r="BN129" s="544"/>
      <c r="BO129" s="544"/>
    </row>
    <row r="130" spans="1:67" ht="12.75">
      <c r="A130" s="544"/>
      <c r="B130" s="544"/>
      <c r="C130" s="544"/>
      <c r="D130" s="544"/>
      <c r="E130" s="544"/>
      <c r="F130" s="544"/>
      <c r="G130" s="544"/>
      <c r="H130" s="544"/>
      <c r="I130" s="544"/>
      <c r="J130" s="544"/>
      <c r="K130" s="544"/>
      <c r="L130" s="544"/>
      <c r="M130" s="544"/>
      <c r="N130" s="544"/>
      <c r="O130" s="544"/>
      <c r="P130" s="544"/>
      <c r="Q130" s="544"/>
      <c r="R130" s="544"/>
      <c r="S130" s="544"/>
      <c r="T130" s="544"/>
      <c r="U130" s="544"/>
      <c r="V130" s="544"/>
      <c r="W130" s="544"/>
      <c r="X130" s="544"/>
      <c r="Y130" s="544"/>
      <c r="Z130" s="544"/>
      <c r="AA130" s="544"/>
      <c r="AB130" s="544"/>
      <c r="AC130" s="544"/>
      <c r="AD130" s="544"/>
      <c r="AE130" s="544"/>
      <c r="AF130" s="544"/>
      <c r="AG130" s="544"/>
      <c r="AH130" s="544"/>
      <c r="AI130" s="544"/>
      <c r="AJ130" s="544"/>
      <c r="AK130" s="544"/>
      <c r="AL130" s="544"/>
      <c r="AM130" s="544"/>
      <c r="AN130" s="544"/>
      <c r="AO130" s="544"/>
      <c r="AP130" s="544"/>
      <c r="AQ130" s="544"/>
      <c r="AR130" s="544"/>
      <c r="AS130" s="544"/>
      <c r="AT130" s="544"/>
      <c r="AU130" s="544"/>
      <c r="AV130" s="544"/>
      <c r="AW130" s="544"/>
      <c r="AX130" s="544"/>
      <c r="AY130" s="544"/>
      <c r="AZ130" s="544"/>
      <c r="BA130" s="544"/>
      <c r="BB130" s="544"/>
      <c r="BC130" s="544"/>
      <c r="BD130" s="544"/>
      <c r="BE130" s="544"/>
      <c r="BF130" s="544"/>
      <c r="BG130" s="544"/>
      <c r="BH130" s="544"/>
      <c r="BI130" s="544"/>
      <c r="BJ130" s="544"/>
      <c r="BK130" s="544"/>
      <c r="BL130" s="544"/>
      <c r="BM130" s="544"/>
      <c r="BN130" s="544"/>
      <c r="BO130" s="544"/>
    </row>
    <row r="131" spans="1:67" ht="12.75">
      <c r="A131" s="544"/>
      <c r="B131" s="544"/>
      <c r="C131" s="544"/>
      <c r="D131" s="544"/>
      <c r="E131" s="544"/>
      <c r="F131" s="544"/>
      <c r="G131" s="544"/>
      <c r="H131" s="544"/>
      <c r="I131" s="544"/>
      <c r="J131" s="544"/>
      <c r="K131" s="544"/>
      <c r="L131" s="544"/>
      <c r="M131" s="544"/>
      <c r="N131" s="544"/>
      <c r="O131" s="544"/>
      <c r="P131" s="544"/>
      <c r="Q131" s="544"/>
      <c r="R131" s="544"/>
      <c r="S131" s="544"/>
      <c r="T131" s="544"/>
      <c r="U131" s="544"/>
      <c r="V131" s="544"/>
      <c r="W131" s="544"/>
      <c r="X131" s="544"/>
      <c r="Y131" s="544"/>
      <c r="Z131" s="544"/>
      <c r="AA131" s="544"/>
      <c r="AB131" s="544"/>
      <c r="AC131" s="544"/>
      <c r="AD131" s="544"/>
      <c r="AE131" s="544"/>
      <c r="AF131" s="544"/>
      <c r="AG131" s="544"/>
      <c r="AH131" s="544"/>
      <c r="AI131" s="544"/>
      <c r="AJ131" s="544"/>
      <c r="AK131" s="544"/>
      <c r="AL131" s="544"/>
      <c r="AM131" s="544"/>
      <c r="AN131" s="544"/>
      <c r="AO131" s="544"/>
      <c r="AP131" s="544"/>
      <c r="AQ131" s="544"/>
      <c r="AR131" s="544"/>
      <c r="AS131" s="544"/>
      <c r="AT131" s="544"/>
      <c r="AU131" s="544"/>
      <c r="AV131" s="544"/>
      <c r="AW131" s="544"/>
      <c r="AX131" s="544"/>
      <c r="AY131" s="544"/>
      <c r="AZ131" s="544"/>
      <c r="BA131" s="544"/>
      <c r="BB131" s="544"/>
      <c r="BC131" s="544"/>
      <c r="BD131" s="544"/>
      <c r="BE131" s="544"/>
      <c r="BF131" s="544"/>
      <c r="BG131" s="544"/>
      <c r="BH131" s="544"/>
      <c r="BI131" s="544"/>
      <c r="BJ131" s="544"/>
      <c r="BK131" s="544"/>
      <c r="BL131" s="544"/>
      <c r="BM131" s="544"/>
      <c r="BN131" s="544"/>
      <c r="BO131" s="544"/>
    </row>
    <row r="132" spans="1:67" ht="12.75">
      <c r="A132" s="544"/>
      <c r="B132" s="544"/>
      <c r="C132" s="544"/>
      <c r="D132" s="544"/>
      <c r="E132" s="544"/>
      <c r="F132" s="544"/>
      <c r="G132" s="544"/>
      <c r="H132" s="544"/>
      <c r="I132" s="544"/>
      <c r="J132" s="544"/>
      <c r="K132" s="544"/>
      <c r="L132" s="544"/>
      <c r="M132" s="544"/>
      <c r="N132" s="544"/>
      <c r="O132" s="544"/>
      <c r="P132" s="544"/>
      <c r="Q132" s="544"/>
      <c r="R132" s="544"/>
      <c r="S132" s="544"/>
      <c r="T132" s="544"/>
      <c r="U132" s="544"/>
      <c r="V132" s="544"/>
      <c r="W132" s="544"/>
      <c r="X132" s="544"/>
      <c r="Y132" s="544"/>
      <c r="Z132" s="544"/>
      <c r="AA132" s="544"/>
      <c r="AB132" s="544"/>
      <c r="AC132" s="544"/>
      <c r="AD132" s="544"/>
      <c r="AE132" s="544"/>
      <c r="AF132" s="544"/>
      <c r="AG132" s="544"/>
      <c r="AH132" s="544"/>
      <c r="AI132" s="544"/>
      <c r="AJ132" s="544"/>
      <c r="AK132" s="544"/>
      <c r="AL132" s="544"/>
      <c r="AM132" s="544"/>
      <c r="AN132" s="544"/>
      <c r="AO132" s="544"/>
      <c r="AP132" s="544"/>
      <c r="AQ132" s="544"/>
      <c r="AR132" s="544"/>
      <c r="AS132" s="544"/>
      <c r="AT132" s="544"/>
      <c r="AU132" s="544"/>
      <c r="AV132" s="544"/>
      <c r="AW132" s="544"/>
      <c r="AX132" s="544"/>
      <c r="AY132" s="544"/>
      <c r="AZ132" s="544"/>
      <c r="BA132" s="544"/>
      <c r="BB132" s="544"/>
      <c r="BC132" s="544"/>
      <c r="BD132" s="544"/>
      <c r="BE132" s="544"/>
      <c r="BF132" s="544"/>
      <c r="BG132" s="544"/>
      <c r="BH132" s="544"/>
      <c r="BI132" s="544"/>
      <c r="BJ132" s="544"/>
      <c r="BK132" s="544"/>
      <c r="BL132" s="544"/>
      <c r="BM132" s="544"/>
      <c r="BN132" s="544"/>
      <c r="BO132" s="544"/>
    </row>
    <row r="133" spans="1:67" ht="12.75">
      <c r="A133" s="544"/>
      <c r="B133" s="544"/>
      <c r="C133" s="544"/>
      <c r="D133" s="544"/>
      <c r="E133" s="544"/>
      <c r="F133" s="544"/>
      <c r="G133" s="544"/>
      <c r="H133" s="544"/>
      <c r="I133" s="544"/>
      <c r="J133" s="544"/>
      <c r="K133" s="544"/>
      <c r="L133" s="544"/>
      <c r="M133" s="544"/>
      <c r="N133" s="544"/>
      <c r="O133" s="544"/>
      <c r="P133" s="544"/>
      <c r="Q133" s="544"/>
      <c r="R133" s="544"/>
      <c r="S133" s="544"/>
      <c r="T133" s="544"/>
      <c r="U133" s="544"/>
      <c r="V133" s="544"/>
      <c r="W133" s="544"/>
      <c r="X133" s="544"/>
      <c r="Y133" s="544"/>
      <c r="Z133" s="544"/>
      <c r="AA133" s="544"/>
      <c r="AB133" s="544"/>
      <c r="AC133" s="544"/>
      <c r="AD133" s="544"/>
      <c r="AE133" s="544"/>
      <c r="AF133" s="544"/>
      <c r="AG133" s="544"/>
      <c r="AH133" s="544"/>
      <c r="AI133" s="544"/>
      <c r="AJ133" s="544"/>
      <c r="AK133" s="544"/>
      <c r="AL133" s="544"/>
      <c r="AM133" s="544"/>
      <c r="AN133" s="544"/>
      <c r="AO133" s="544"/>
      <c r="AP133" s="544"/>
      <c r="AQ133" s="544"/>
      <c r="AR133" s="544"/>
      <c r="AS133" s="544"/>
      <c r="AT133" s="544"/>
      <c r="AU133" s="544"/>
      <c r="AV133" s="544"/>
      <c r="AW133" s="544"/>
      <c r="AX133" s="544"/>
      <c r="AY133" s="544"/>
      <c r="AZ133" s="544"/>
      <c r="BA133" s="544"/>
      <c r="BB133" s="544"/>
      <c r="BC133" s="544"/>
      <c r="BD133" s="544"/>
      <c r="BE133" s="544"/>
      <c r="BF133" s="544"/>
      <c r="BG133" s="544"/>
      <c r="BH133" s="544"/>
      <c r="BI133" s="544"/>
      <c r="BJ133" s="544"/>
      <c r="BK133" s="544"/>
      <c r="BL133" s="544"/>
      <c r="BM133" s="544"/>
      <c r="BN133" s="544"/>
      <c r="BO133" s="544"/>
    </row>
    <row r="134" spans="1:67" ht="12.75">
      <c r="A134" s="544"/>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4"/>
      <c r="AY134" s="544"/>
      <c r="AZ134" s="544"/>
      <c r="BA134" s="544"/>
      <c r="BB134" s="544"/>
      <c r="BC134" s="544"/>
      <c r="BD134" s="544"/>
      <c r="BE134" s="544"/>
      <c r="BF134" s="544"/>
      <c r="BG134" s="544"/>
      <c r="BH134" s="544"/>
      <c r="BI134" s="544"/>
      <c r="BJ134" s="544"/>
      <c r="BK134" s="544"/>
      <c r="BL134" s="544"/>
      <c r="BM134" s="544"/>
      <c r="BN134" s="544"/>
      <c r="BO134" s="544"/>
    </row>
    <row r="135" spans="1:67" ht="12.75">
      <c r="A135" s="544"/>
      <c r="B135" s="544"/>
      <c r="C135" s="544"/>
      <c r="D135" s="544"/>
      <c r="E135" s="544"/>
      <c r="F135" s="544"/>
      <c r="G135" s="544"/>
      <c r="H135" s="544"/>
      <c r="I135" s="544"/>
      <c r="J135" s="544"/>
      <c r="K135" s="544"/>
      <c r="L135" s="544"/>
      <c r="M135" s="544"/>
      <c r="N135" s="544"/>
      <c r="O135" s="544"/>
      <c r="P135" s="544"/>
      <c r="Q135" s="544"/>
      <c r="R135" s="544"/>
      <c r="S135" s="544"/>
      <c r="T135" s="544"/>
      <c r="U135" s="544"/>
      <c r="V135" s="544"/>
      <c r="W135" s="544"/>
      <c r="X135" s="544"/>
      <c r="Y135" s="544"/>
      <c r="Z135" s="544"/>
      <c r="AA135" s="544"/>
      <c r="AB135" s="544"/>
      <c r="AC135" s="544"/>
      <c r="AD135" s="544"/>
      <c r="AE135" s="544"/>
      <c r="AF135" s="544"/>
      <c r="AG135" s="544"/>
      <c r="AH135" s="544"/>
      <c r="AI135" s="544"/>
      <c r="AJ135" s="544"/>
      <c r="AK135" s="544"/>
      <c r="AL135" s="544"/>
      <c r="AM135" s="544"/>
      <c r="AN135" s="544"/>
      <c r="AO135" s="544"/>
      <c r="AP135" s="544"/>
      <c r="AQ135" s="544"/>
      <c r="AR135" s="544"/>
      <c r="AS135" s="544"/>
      <c r="AT135" s="544"/>
      <c r="AU135" s="544"/>
      <c r="AV135" s="544"/>
      <c r="AW135" s="544"/>
      <c r="AX135" s="544"/>
      <c r="AY135" s="544"/>
      <c r="AZ135" s="544"/>
      <c r="BA135" s="544"/>
      <c r="BB135" s="544"/>
      <c r="BC135" s="544"/>
      <c r="BD135" s="544"/>
      <c r="BE135" s="544"/>
      <c r="BF135" s="544"/>
      <c r="BG135" s="544"/>
      <c r="BH135" s="544"/>
      <c r="BI135" s="544"/>
      <c r="BJ135" s="544"/>
      <c r="BK135" s="544"/>
      <c r="BL135" s="544"/>
      <c r="BM135" s="544"/>
      <c r="BN135" s="544"/>
      <c r="BO135" s="544"/>
    </row>
    <row r="136" spans="1:67" ht="12.75">
      <c r="A136" s="544"/>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4"/>
      <c r="AY136" s="544"/>
      <c r="AZ136" s="544"/>
      <c r="BA136" s="544"/>
      <c r="BB136" s="544"/>
      <c r="BC136" s="544"/>
      <c r="BD136" s="544"/>
      <c r="BE136" s="544"/>
      <c r="BF136" s="544"/>
      <c r="BG136" s="544"/>
      <c r="BH136" s="544"/>
      <c r="BI136" s="544"/>
      <c r="BJ136" s="544"/>
      <c r="BK136" s="544"/>
      <c r="BL136" s="544"/>
      <c r="BM136" s="544"/>
      <c r="BN136" s="544"/>
      <c r="BO136" s="544"/>
    </row>
    <row r="137" spans="1:67" ht="12.75">
      <c r="A137" s="544"/>
      <c r="B137" s="544"/>
      <c r="C137" s="544"/>
      <c r="D137" s="544"/>
      <c r="E137" s="544"/>
      <c r="F137" s="544"/>
      <c r="G137" s="544"/>
      <c r="H137" s="544"/>
      <c r="I137" s="544"/>
      <c r="J137" s="544"/>
      <c r="K137" s="544"/>
      <c r="L137" s="544"/>
      <c r="M137" s="544"/>
      <c r="N137" s="544"/>
      <c r="O137" s="544"/>
      <c r="P137" s="544"/>
      <c r="Q137" s="544"/>
      <c r="R137" s="544"/>
      <c r="S137" s="544"/>
      <c r="T137" s="544"/>
      <c r="U137" s="544"/>
      <c r="V137" s="544"/>
      <c r="W137" s="544"/>
      <c r="X137" s="544"/>
      <c r="Y137" s="544"/>
      <c r="Z137" s="544"/>
      <c r="AA137" s="544"/>
      <c r="AB137" s="544"/>
      <c r="AC137" s="544"/>
      <c r="AD137" s="544"/>
      <c r="AE137" s="544"/>
      <c r="AF137" s="544"/>
      <c r="AG137" s="544"/>
      <c r="AH137" s="544"/>
      <c r="AI137" s="544"/>
      <c r="AJ137" s="544"/>
      <c r="AK137" s="544"/>
      <c r="AL137" s="544"/>
      <c r="AM137" s="544"/>
      <c r="AN137" s="544"/>
      <c r="AO137" s="544"/>
      <c r="AP137" s="544"/>
      <c r="AQ137" s="544"/>
      <c r="AR137" s="544"/>
      <c r="AS137" s="544"/>
      <c r="AT137" s="544"/>
      <c r="AU137" s="544"/>
      <c r="AV137" s="544"/>
      <c r="AW137" s="544"/>
      <c r="AX137" s="544"/>
      <c r="AY137" s="544"/>
      <c r="AZ137" s="544"/>
      <c r="BA137" s="544"/>
      <c r="BB137" s="544"/>
      <c r="BC137" s="544"/>
      <c r="BD137" s="544"/>
      <c r="BE137" s="544"/>
      <c r="BF137" s="544"/>
      <c r="BG137" s="544"/>
      <c r="BH137" s="544"/>
      <c r="BI137" s="544"/>
      <c r="BJ137" s="544"/>
      <c r="BK137" s="544"/>
      <c r="BL137" s="544"/>
      <c r="BM137" s="544"/>
      <c r="BN137" s="544"/>
      <c r="BO137" s="544"/>
    </row>
    <row r="138" spans="1:67" ht="12.75">
      <c r="A138" s="544"/>
      <c r="B138" s="544"/>
      <c r="C138" s="544"/>
      <c r="D138" s="544"/>
      <c r="E138" s="544"/>
      <c r="F138" s="544"/>
      <c r="G138" s="544"/>
      <c r="H138" s="544"/>
      <c r="I138" s="544"/>
      <c r="J138" s="544"/>
      <c r="K138" s="544"/>
      <c r="L138" s="544"/>
      <c r="M138" s="544"/>
      <c r="N138" s="544"/>
      <c r="O138" s="544"/>
      <c r="P138" s="544"/>
      <c r="Q138" s="544"/>
      <c r="R138" s="544"/>
      <c r="S138" s="544"/>
      <c r="T138" s="544"/>
      <c r="U138" s="544"/>
      <c r="V138" s="544"/>
      <c r="W138" s="544"/>
      <c r="X138" s="544"/>
      <c r="Y138" s="544"/>
      <c r="Z138" s="544"/>
      <c r="AA138" s="544"/>
      <c r="AB138" s="544"/>
      <c r="AC138" s="544"/>
      <c r="AD138" s="544"/>
      <c r="AE138" s="544"/>
      <c r="AF138" s="544"/>
      <c r="AG138" s="544"/>
      <c r="AH138" s="544"/>
      <c r="AI138" s="544"/>
      <c r="AJ138" s="544"/>
      <c r="AK138" s="544"/>
      <c r="AL138" s="544"/>
      <c r="AM138" s="544"/>
      <c r="AN138" s="544"/>
      <c r="AO138" s="544"/>
      <c r="AP138" s="544"/>
      <c r="AQ138" s="544"/>
      <c r="AR138" s="544"/>
      <c r="AS138" s="544"/>
      <c r="AT138" s="544"/>
      <c r="AU138" s="544"/>
      <c r="AV138" s="544"/>
      <c r="AW138" s="544"/>
      <c r="AX138" s="544"/>
      <c r="AY138" s="544"/>
      <c r="AZ138" s="544"/>
      <c r="BA138" s="544"/>
      <c r="BB138" s="544"/>
      <c r="BC138" s="544"/>
      <c r="BD138" s="544"/>
      <c r="BE138" s="544"/>
      <c r="BF138" s="544"/>
      <c r="BG138" s="544"/>
      <c r="BH138" s="544"/>
      <c r="BI138" s="544"/>
      <c r="BJ138" s="544"/>
      <c r="BK138" s="544"/>
      <c r="BL138" s="544"/>
      <c r="BM138" s="544"/>
      <c r="BN138" s="544"/>
      <c r="BO138" s="544"/>
    </row>
    <row r="139" spans="1:67" ht="12.75">
      <c r="A139" s="544"/>
      <c r="B139" s="544"/>
      <c r="C139" s="544"/>
      <c r="D139" s="544"/>
      <c r="E139" s="544"/>
      <c r="F139" s="544"/>
      <c r="G139" s="544"/>
      <c r="H139" s="544"/>
      <c r="I139" s="544"/>
      <c r="J139" s="544"/>
      <c r="K139" s="544"/>
      <c r="L139" s="544"/>
      <c r="M139" s="544"/>
      <c r="N139" s="544"/>
      <c r="O139" s="544"/>
      <c r="P139" s="544"/>
      <c r="Q139" s="544"/>
      <c r="R139" s="544"/>
      <c r="S139" s="544"/>
      <c r="T139" s="544"/>
      <c r="U139" s="544"/>
      <c r="V139" s="544"/>
      <c r="W139" s="544"/>
      <c r="X139" s="544"/>
      <c r="Y139" s="544"/>
      <c r="Z139" s="544"/>
      <c r="AA139" s="544"/>
      <c r="AB139" s="544"/>
      <c r="AC139" s="544"/>
      <c r="AD139" s="544"/>
      <c r="AE139" s="544"/>
      <c r="AF139" s="544"/>
      <c r="AG139" s="544"/>
      <c r="AH139" s="544"/>
      <c r="AI139" s="544"/>
      <c r="AJ139" s="544"/>
      <c r="AK139" s="544"/>
      <c r="AL139" s="544"/>
      <c r="AM139" s="544"/>
      <c r="AN139" s="544"/>
      <c r="AO139" s="544"/>
      <c r="AP139" s="544"/>
      <c r="AQ139" s="544"/>
      <c r="AR139" s="544"/>
      <c r="AS139" s="544"/>
      <c r="AT139" s="544"/>
      <c r="AU139" s="544"/>
      <c r="AV139" s="544"/>
      <c r="AW139" s="544"/>
      <c r="AX139" s="544"/>
      <c r="AY139" s="544"/>
      <c r="AZ139" s="544"/>
      <c r="BA139" s="544"/>
      <c r="BB139" s="544"/>
      <c r="BC139" s="544"/>
      <c r="BD139" s="544"/>
      <c r="BE139" s="544"/>
      <c r="BF139" s="544"/>
      <c r="BG139" s="544"/>
      <c r="BH139" s="544"/>
      <c r="BI139" s="544"/>
      <c r="BJ139" s="544"/>
      <c r="BK139" s="544"/>
      <c r="BL139" s="544"/>
      <c r="BM139" s="544"/>
      <c r="BN139" s="544"/>
      <c r="BO139" s="544"/>
    </row>
    <row r="140" spans="1:67" ht="12.75">
      <c r="A140" s="544"/>
      <c r="B140" s="544"/>
      <c r="C140" s="544"/>
      <c r="D140" s="544"/>
      <c r="E140" s="544"/>
      <c r="F140" s="544"/>
      <c r="G140" s="544"/>
      <c r="H140" s="544"/>
      <c r="I140" s="544"/>
      <c r="J140" s="544"/>
      <c r="K140" s="544"/>
      <c r="L140" s="544"/>
      <c r="M140" s="544"/>
      <c r="N140" s="544"/>
      <c r="O140" s="544"/>
      <c r="P140" s="544"/>
      <c r="Q140" s="544"/>
      <c r="R140" s="544"/>
      <c r="S140" s="544"/>
      <c r="T140" s="544"/>
      <c r="U140" s="544"/>
      <c r="V140" s="544"/>
      <c r="W140" s="544"/>
      <c r="X140" s="544"/>
      <c r="Y140" s="544"/>
      <c r="Z140" s="544"/>
      <c r="AA140" s="544"/>
      <c r="AB140" s="544"/>
      <c r="AC140" s="544"/>
      <c r="AD140" s="544"/>
      <c r="AE140" s="544"/>
      <c r="AF140" s="544"/>
      <c r="AG140" s="544"/>
      <c r="AH140" s="544"/>
      <c r="AI140" s="544"/>
      <c r="AJ140" s="544"/>
      <c r="AK140" s="544"/>
      <c r="AL140" s="544"/>
      <c r="AM140" s="544"/>
      <c r="AN140" s="544"/>
      <c r="AO140" s="544"/>
      <c r="AP140" s="544"/>
      <c r="AQ140" s="544"/>
      <c r="AR140" s="544"/>
      <c r="AS140" s="544"/>
      <c r="AT140" s="544"/>
      <c r="AU140" s="544"/>
      <c r="AV140" s="544"/>
      <c r="AW140" s="544"/>
      <c r="AX140" s="544"/>
      <c r="AY140" s="544"/>
      <c r="AZ140" s="544"/>
      <c r="BA140" s="544"/>
      <c r="BB140" s="544"/>
      <c r="BC140" s="544"/>
      <c r="BD140" s="544"/>
      <c r="BE140" s="544"/>
      <c r="BF140" s="544"/>
      <c r="BG140" s="544"/>
      <c r="BH140" s="544"/>
      <c r="BI140" s="544"/>
      <c r="BJ140" s="544"/>
      <c r="BK140" s="544"/>
      <c r="BL140" s="544"/>
      <c r="BM140" s="544"/>
      <c r="BN140" s="544"/>
      <c r="BO140" s="544"/>
    </row>
    <row r="141" spans="1:67" ht="12.75">
      <c r="A141" s="544"/>
      <c r="B141" s="544"/>
      <c r="C141" s="544"/>
      <c r="D141" s="544"/>
      <c r="E141" s="544"/>
      <c r="F141" s="544"/>
      <c r="G141" s="544"/>
      <c r="H141" s="544"/>
      <c r="I141" s="544"/>
      <c r="J141" s="544"/>
      <c r="K141" s="544"/>
      <c r="L141" s="544"/>
      <c r="M141" s="544"/>
      <c r="N141" s="544"/>
      <c r="O141" s="544"/>
      <c r="P141" s="544"/>
      <c r="Q141" s="544"/>
      <c r="R141" s="544"/>
      <c r="S141" s="544"/>
      <c r="T141" s="544"/>
      <c r="U141" s="544"/>
      <c r="V141" s="544"/>
      <c r="W141" s="544"/>
      <c r="X141" s="544"/>
      <c r="Y141" s="544"/>
      <c r="Z141" s="544"/>
      <c r="AA141" s="544"/>
      <c r="AB141" s="544"/>
      <c r="AC141" s="544"/>
      <c r="AD141" s="544"/>
      <c r="AE141" s="544"/>
      <c r="AF141" s="544"/>
      <c r="AG141" s="544"/>
      <c r="AH141" s="544"/>
      <c r="AI141" s="544"/>
      <c r="AJ141" s="544"/>
      <c r="AK141" s="544"/>
      <c r="AL141" s="544"/>
      <c r="AM141" s="544"/>
      <c r="AN141" s="544"/>
      <c r="AO141" s="544"/>
      <c r="AP141" s="544"/>
      <c r="AQ141" s="544"/>
      <c r="AR141" s="544"/>
      <c r="AS141" s="544"/>
      <c r="AT141" s="544"/>
      <c r="AU141" s="544"/>
      <c r="AV141" s="544"/>
      <c r="AW141" s="544"/>
      <c r="AX141" s="544"/>
      <c r="AY141" s="544"/>
      <c r="AZ141" s="544"/>
      <c r="BA141" s="544"/>
      <c r="BB141" s="544"/>
      <c r="BC141" s="544"/>
      <c r="BD141" s="544"/>
      <c r="BE141" s="544"/>
      <c r="BF141" s="544"/>
      <c r="BG141" s="544"/>
      <c r="BH141" s="544"/>
      <c r="BI141" s="544"/>
      <c r="BJ141" s="544"/>
      <c r="BK141" s="544"/>
      <c r="BL141" s="544"/>
      <c r="BM141" s="544"/>
      <c r="BN141" s="544"/>
      <c r="BO141" s="544"/>
    </row>
    <row r="142" spans="1:67" ht="12.75">
      <c r="A142" s="544"/>
      <c r="B142" s="544"/>
      <c r="C142" s="544"/>
      <c r="D142" s="544"/>
      <c r="E142" s="544"/>
      <c r="F142" s="544"/>
      <c r="G142" s="544"/>
      <c r="H142" s="544"/>
      <c r="I142" s="544"/>
      <c r="J142" s="544"/>
      <c r="K142" s="544"/>
      <c r="L142" s="544"/>
      <c r="M142" s="544"/>
      <c r="N142" s="544"/>
      <c r="O142" s="544"/>
      <c r="P142" s="544"/>
      <c r="Q142" s="544"/>
      <c r="R142" s="544"/>
      <c r="S142" s="544"/>
      <c r="T142" s="544"/>
      <c r="U142" s="544"/>
      <c r="V142" s="544"/>
      <c r="W142" s="544"/>
      <c r="X142" s="544"/>
      <c r="Y142" s="544"/>
      <c r="Z142" s="544"/>
      <c r="AA142" s="544"/>
      <c r="AB142" s="544"/>
      <c r="AC142" s="544"/>
      <c r="AD142" s="544"/>
      <c r="AE142" s="544"/>
      <c r="AF142" s="544"/>
      <c r="AG142" s="544"/>
      <c r="AH142" s="544"/>
      <c r="AI142" s="544"/>
      <c r="AJ142" s="544"/>
      <c r="AK142" s="544"/>
      <c r="AL142" s="544"/>
      <c r="AM142" s="544"/>
      <c r="AN142" s="544"/>
      <c r="AO142" s="544"/>
      <c r="AP142" s="544"/>
      <c r="AQ142" s="544"/>
      <c r="AR142" s="544"/>
      <c r="AS142" s="544"/>
      <c r="AT142" s="544"/>
      <c r="AU142" s="544"/>
      <c r="AV142" s="544"/>
      <c r="AW142" s="544"/>
      <c r="AX142" s="544"/>
      <c r="AY142" s="544"/>
      <c r="AZ142" s="544"/>
      <c r="BA142" s="544"/>
      <c r="BB142" s="544"/>
      <c r="BC142" s="544"/>
      <c r="BD142" s="544"/>
      <c r="BE142" s="544"/>
      <c r="BF142" s="544"/>
      <c r="BG142" s="544"/>
      <c r="BH142" s="544"/>
      <c r="BI142" s="544"/>
      <c r="BJ142" s="544"/>
      <c r="BK142" s="544"/>
      <c r="BL142" s="544"/>
      <c r="BM142" s="544"/>
      <c r="BN142" s="544"/>
      <c r="BO142" s="544"/>
    </row>
    <row r="143" spans="1:67" ht="12.75">
      <c r="A143" s="544"/>
      <c r="B143" s="544"/>
      <c r="C143" s="544"/>
      <c r="D143" s="544"/>
      <c r="E143" s="544"/>
      <c r="F143" s="544"/>
      <c r="G143" s="544"/>
      <c r="H143" s="544"/>
      <c r="I143" s="544"/>
      <c r="J143" s="544"/>
      <c r="K143" s="544"/>
      <c r="L143" s="544"/>
      <c r="M143" s="544"/>
      <c r="N143" s="544"/>
      <c r="O143" s="544"/>
      <c r="P143" s="544"/>
      <c r="Q143" s="544"/>
      <c r="R143" s="544"/>
      <c r="S143" s="544"/>
      <c r="T143" s="544"/>
      <c r="U143" s="544"/>
      <c r="V143" s="544"/>
      <c r="W143" s="544"/>
      <c r="X143" s="544"/>
      <c r="Y143" s="544"/>
      <c r="Z143" s="544"/>
      <c r="AA143" s="544"/>
      <c r="AB143" s="544"/>
      <c r="AC143" s="544"/>
      <c r="AD143" s="544"/>
      <c r="AE143" s="544"/>
      <c r="AF143" s="544"/>
      <c r="AG143" s="544"/>
      <c r="AH143" s="544"/>
      <c r="AI143" s="544"/>
      <c r="AJ143" s="544"/>
      <c r="AK143" s="544"/>
      <c r="AL143" s="544"/>
      <c r="AM143" s="544"/>
      <c r="AN143" s="544"/>
      <c r="AO143" s="544"/>
      <c r="AP143" s="544"/>
      <c r="AQ143" s="544"/>
      <c r="AR143" s="544"/>
      <c r="AS143" s="544"/>
      <c r="AT143" s="544"/>
      <c r="AU143" s="544"/>
      <c r="AV143" s="544"/>
      <c r="AW143" s="544"/>
      <c r="AX143" s="544"/>
      <c r="AY143" s="544"/>
      <c r="AZ143" s="544"/>
      <c r="BA143" s="544"/>
      <c r="BB143" s="544"/>
      <c r="BC143" s="544"/>
      <c r="BD143" s="544"/>
      <c r="BE143" s="544"/>
      <c r="BF143" s="544"/>
      <c r="BG143" s="544"/>
      <c r="BH143" s="544"/>
      <c r="BI143" s="544"/>
      <c r="BJ143" s="544"/>
      <c r="BK143" s="544"/>
      <c r="BL143" s="544"/>
      <c r="BM143" s="544"/>
      <c r="BN143" s="544"/>
      <c r="BO143" s="544"/>
    </row>
    <row r="144" spans="1:67" ht="12.75">
      <c r="A144" s="544"/>
      <c r="B144" s="544"/>
      <c r="C144" s="544"/>
      <c r="D144" s="544"/>
      <c r="E144" s="544"/>
      <c r="F144" s="544"/>
      <c r="G144" s="544"/>
      <c r="H144" s="544"/>
      <c r="I144" s="544"/>
      <c r="J144" s="544"/>
      <c r="K144" s="544"/>
      <c r="L144" s="544"/>
      <c r="M144" s="544"/>
      <c r="N144" s="544"/>
      <c r="O144" s="544"/>
      <c r="P144" s="544"/>
      <c r="Q144" s="544"/>
      <c r="R144" s="544"/>
      <c r="S144" s="544"/>
      <c r="T144" s="544"/>
      <c r="U144" s="544"/>
      <c r="V144" s="544"/>
      <c r="W144" s="544"/>
      <c r="X144" s="544"/>
      <c r="Y144" s="544"/>
      <c r="Z144" s="544"/>
      <c r="AA144" s="544"/>
      <c r="AB144" s="544"/>
      <c r="AC144" s="544"/>
      <c r="AD144" s="544"/>
      <c r="AE144" s="544"/>
      <c r="AF144" s="544"/>
      <c r="AG144" s="544"/>
      <c r="AH144" s="544"/>
      <c r="AI144" s="544"/>
      <c r="AJ144" s="544"/>
      <c r="AK144" s="544"/>
      <c r="AL144" s="544"/>
      <c r="AM144" s="544"/>
      <c r="AN144" s="544"/>
      <c r="AO144" s="544"/>
      <c r="AP144" s="544"/>
      <c r="AQ144" s="544"/>
      <c r="AR144" s="544"/>
      <c r="AS144" s="544"/>
      <c r="AT144" s="544"/>
      <c r="AU144" s="544"/>
      <c r="AV144" s="544"/>
      <c r="AW144" s="544"/>
      <c r="AX144" s="544"/>
      <c r="AY144" s="544"/>
      <c r="AZ144" s="544"/>
      <c r="BA144" s="544"/>
      <c r="BB144" s="544"/>
      <c r="BC144" s="544"/>
      <c r="BD144" s="544"/>
      <c r="BE144" s="544"/>
      <c r="BF144" s="544"/>
      <c r="BG144" s="544"/>
      <c r="BH144" s="544"/>
      <c r="BI144" s="544"/>
      <c r="BJ144" s="544"/>
      <c r="BK144" s="544"/>
      <c r="BL144" s="544"/>
      <c r="BM144" s="544"/>
      <c r="BN144" s="544"/>
      <c r="BO144" s="544"/>
    </row>
    <row r="145" spans="1:67" ht="12.75">
      <c r="A145" s="544"/>
      <c r="B145" s="544"/>
      <c r="C145" s="544"/>
      <c r="D145" s="544"/>
      <c r="E145" s="544"/>
      <c r="F145" s="544"/>
      <c r="G145" s="544"/>
      <c r="H145" s="544"/>
      <c r="I145" s="544"/>
      <c r="J145" s="544"/>
      <c r="K145" s="544"/>
      <c r="L145" s="544"/>
      <c r="M145" s="544"/>
      <c r="N145" s="544"/>
      <c r="O145" s="544"/>
      <c r="P145" s="544"/>
      <c r="Q145" s="544"/>
      <c r="R145" s="544"/>
      <c r="S145" s="544"/>
      <c r="T145" s="544"/>
      <c r="U145" s="544"/>
      <c r="V145" s="544"/>
      <c r="W145" s="544"/>
      <c r="X145" s="544"/>
      <c r="Y145" s="544"/>
      <c r="Z145" s="544"/>
      <c r="AA145" s="544"/>
      <c r="AB145" s="544"/>
      <c r="AC145" s="544"/>
      <c r="AD145" s="544"/>
      <c r="AE145" s="544"/>
      <c r="AF145" s="544"/>
      <c r="AG145" s="544"/>
      <c r="AH145" s="544"/>
      <c r="AI145" s="544"/>
      <c r="AJ145" s="544"/>
      <c r="AK145" s="544"/>
      <c r="AL145" s="544"/>
      <c r="AM145" s="544"/>
      <c r="AN145" s="544"/>
      <c r="AO145" s="544"/>
      <c r="AP145" s="544"/>
      <c r="AQ145" s="544"/>
      <c r="AR145" s="544"/>
      <c r="AS145" s="544"/>
      <c r="AT145" s="544"/>
      <c r="AU145" s="544"/>
      <c r="AV145" s="544"/>
      <c r="AW145" s="544"/>
      <c r="AX145" s="544"/>
      <c r="AY145" s="544"/>
      <c r="AZ145" s="544"/>
      <c r="BA145" s="544"/>
      <c r="BB145" s="544"/>
      <c r="BC145" s="544"/>
      <c r="BD145" s="544"/>
      <c r="BE145" s="544"/>
      <c r="BF145" s="544"/>
      <c r="BG145" s="544"/>
      <c r="BH145" s="544"/>
      <c r="BI145" s="544"/>
      <c r="BJ145" s="544"/>
      <c r="BK145" s="544"/>
      <c r="BL145" s="544"/>
      <c r="BM145" s="544"/>
      <c r="BN145" s="544"/>
      <c r="BO145" s="544"/>
    </row>
    <row r="146" spans="1:67" ht="12.75">
      <c r="A146" s="544"/>
      <c r="B146" s="544"/>
      <c r="C146" s="544"/>
      <c r="D146" s="544"/>
      <c r="E146" s="544"/>
      <c r="F146" s="544"/>
      <c r="G146" s="544"/>
      <c r="H146" s="544"/>
      <c r="I146" s="544"/>
      <c r="J146" s="544"/>
      <c r="K146" s="544"/>
      <c r="L146" s="544"/>
      <c r="M146" s="544"/>
      <c r="N146" s="544"/>
      <c r="O146" s="544"/>
      <c r="P146" s="544"/>
      <c r="Q146" s="544"/>
      <c r="R146" s="544"/>
      <c r="S146" s="544"/>
      <c r="T146" s="544"/>
      <c r="U146" s="544"/>
      <c r="V146" s="544"/>
      <c r="W146" s="544"/>
      <c r="X146" s="544"/>
      <c r="Y146" s="544"/>
      <c r="Z146" s="544"/>
      <c r="AA146" s="544"/>
      <c r="AB146" s="544"/>
      <c r="AC146" s="544"/>
      <c r="AD146" s="544"/>
      <c r="AE146" s="544"/>
      <c r="AF146" s="544"/>
      <c r="AG146" s="544"/>
      <c r="AH146" s="544"/>
      <c r="AI146" s="544"/>
      <c r="AJ146" s="544"/>
      <c r="AK146" s="544"/>
      <c r="AL146" s="544"/>
      <c r="AM146" s="544"/>
      <c r="AN146" s="544"/>
      <c r="AO146" s="544"/>
      <c r="AP146" s="544"/>
      <c r="AQ146" s="544"/>
      <c r="AR146" s="544"/>
      <c r="AS146" s="544"/>
      <c r="AT146" s="544"/>
      <c r="AU146" s="544"/>
      <c r="AV146" s="544"/>
      <c r="AW146" s="544"/>
      <c r="AX146" s="544"/>
      <c r="AY146" s="544"/>
      <c r="AZ146" s="544"/>
      <c r="BA146" s="544"/>
      <c r="BB146" s="544"/>
      <c r="BC146" s="544"/>
      <c r="BD146" s="544"/>
      <c r="BE146" s="544"/>
      <c r="BF146" s="544"/>
      <c r="BG146" s="544"/>
      <c r="BH146" s="544"/>
      <c r="BI146" s="544"/>
      <c r="BJ146" s="544"/>
      <c r="BK146" s="544"/>
      <c r="BL146" s="544"/>
      <c r="BM146" s="544"/>
      <c r="BN146" s="544"/>
      <c r="BO146" s="544"/>
    </row>
    <row r="147" spans="1:67" ht="12.75">
      <c r="A147" s="544"/>
      <c r="B147" s="544"/>
      <c r="C147" s="544"/>
      <c r="D147" s="544"/>
      <c r="E147" s="544"/>
      <c r="F147" s="544"/>
      <c r="G147" s="544"/>
      <c r="H147" s="544"/>
      <c r="I147" s="544"/>
      <c r="J147" s="544"/>
      <c r="K147" s="544"/>
      <c r="L147" s="544"/>
      <c r="M147" s="544"/>
      <c r="N147" s="544"/>
      <c r="O147" s="544"/>
      <c r="P147" s="544"/>
      <c r="Q147" s="544"/>
      <c r="R147" s="544"/>
      <c r="S147" s="544"/>
      <c r="T147" s="544"/>
      <c r="U147" s="544"/>
      <c r="V147" s="544"/>
      <c r="W147" s="544"/>
      <c r="X147" s="544"/>
      <c r="Y147" s="544"/>
      <c r="Z147" s="544"/>
      <c r="AA147" s="544"/>
      <c r="AB147" s="544"/>
      <c r="AC147" s="544"/>
      <c r="AD147" s="544"/>
      <c r="AE147" s="544"/>
      <c r="AF147" s="544"/>
      <c r="AG147" s="544"/>
      <c r="AH147" s="544"/>
      <c r="AI147" s="544"/>
      <c r="AJ147" s="544"/>
      <c r="AK147" s="544"/>
      <c r="AL147" s="544"/>
      <c r="AM147" s="544"/>
      <c r="AN147" s="544"/>
      <c r="AO147" s="544"/>
      <c r="AP147" s="544"/>
      <c r="AQ147" s="544"/>
      <c r="AR147" s="544"/>
      <c r="AS147" s="544"/>
      <c r="AT147" s="544"/>
      <c r="AU147" s="544"/>
      <c r="AV147" s="544"/>
      <c r="AW147" s="544"/>
      <c r="AX147" s="544"/>
      <c r="AY147" s="544"/>
      <c r="AZ147" s="544"/>
      <c r="BA147" s="544"/>
      <c r="BB147" s="544"/>
      <c r="BC147" s="544"/>
      <c r="BD147" s="544"/>
      <c r="BE147" s="544"/>
      <c r="BF147" s="544"/>
      <c r="BG147" s="544"/>
      <c r="BH147" s="544"/>
      <c r="BI147" s="544"/>
      <c r="BJ147" s="544"/>
      <c r="BK147" s="544"/>
      <c r="BL147" s="544"/>
      <c r="BM147" s="544"/>
      <c r="BN147" s="544"/>
      <c r="BO147" s="544"/>
    </row>
    <row r="148" spans="1:67" ht="12.75">
      <c r="A148" s="544"/>
      <c r="B148" s="544"/>
      <c r="C148" s="544"/>
      <c r="D148" s="544"/>
      <c r="E148" s="544"/>
      <c r="F148" s="544"/>
      <c r="G148" s="544"/>
      <c r="H148" s="544"/>
      <c r="I148" s="544"/>
      <c r="J148" s="544"/>
      <c r="K148" s="544"/>
      <c r="L148" s="544"/>
      <c r="M148" s="544"/>
      <c r="N148" s="544"/>
      <c r="O148" s="544"/>
      <c r="P148" s="544"/>
      <c r="Q148" s="544"/>
      <c r="R148" s="544"/>
      <c r="S148" s="544"/>
      <c r="T148" s="544"/>
      <c r="U148" s="544"/>
      <c r="V148" s="544"/>
      <c r="W148" s="544"/>
      <c r="X148" s="544"/>
      <c r="Y148" s="544"/>
      <c r="Z148" s="544"/>
      <c r="AA148" s="544"/>
      <c r="AB148" s="544"/>
      <c r="AC148" s="544"/>
      <c r="AD148" s="544"/>
      <c r="AE148" s="544"/>
      <c r="AF148" s="544"/>
      <c r="AG148" s="544"/>
      <c r="AH148" s="544"/>
      <c r="AI148" s="544"/>
      <c r="AJ148" s="544"/>
      <c r="AK148" s="544"/>
      <c r="AL148" s="544"/>
      <c r="AM148" s="544"/>
      <c r="AN148" s="544"/>
      <c r="AO148" s="544"/>
      <c r="AP148" s="544"/>
      <c r="AQ148" s="544"/>
      <c r="AR148" s="544"/>
      <c r="AS148" s="544"/>
      <c r="AT148" s="544"/>
      <c r="AU148" s="544"/>
      <c r="AV148" s="544"/>
      <c r="AW148" s="544"/>
      <c r="AX148" s="544"/>
      <c r="AY148" s="544"/>
      <c r="AZ148" s="544"/>
      <c r="BA148" s="544"/>
      <c r="BB148" s="544"/>
      <c r="BC148" s="544"/>
      <c r="BD148" s="544"/>
      <c r="BE148" s="544"/>
      <c r="BF148" s="544"/>
      <c r="BG148" s="544"/>
      <c r="BH148" s="544"/>
      <c r="BI148" s="544"/>
      <c r="BJ148" s="544"/>
      <c r="BK148" s="544"/>
      <c r="BL148" s="544"/>
      <c r="BM148" s="544"/>
      <c r="BN148" s="544"/>
      <c r="BO148" s="544"/>
    </row>
    <row r="149" spans="1:67" ht="12.75">
      <c r="A149" s="544"/>
      <c r="B149" s="544"/>
      <c r="C149" s="544"/>
      <c r="D149" s="544"/>
      <c r="E149" s="544"/>
      <c r="F149" s="544"/>
      <c r="G149" s="544"/>
      <c r="H149" s="544"/>
      <c r="I149" s="544"/>
      <c r="J149" s="544"/>
      <c r="K149" s="544"/>
      <c r="L149" s="544"/>
      <c r="M149" s="544"/>
      <c r="N149" s="544"/>
      <c r="O149" s="544"/>
      <c r="P149" s="544"/>
      <c r="Q149" s="544"/>
      <c r="R149" s="544"/>
      <c r="S149" s="544"/>
      <c r="T149" s="544"/>
      <c r="U149" s="544"/>
      <c r="V149" s="544"/>
      <c r="W149" s="544"/>
      <c r="X149" s="544"/>
      <c r="Y149" s="544"/>
      <c r="Z149" s="544"/>
      <c r="AA149" s="544"/>
      <c r="AB149" s="544"/>
      <c r="AC149" s="544"/>
      <c r="AD149" s="544"/>
      <c r="AE149" s="544"/>
      <c r="AF149" s="544"/>
      <c r="AG149" s="544"/>
      <c r="AH149" s="544"/>
      <c r="AI149" s="544"/>
      <c r="AJ149" s="544"/>
      <c r="AK149" s="544"/>
      <c r="AL149" s="544"/>
      <c r="AM149" s="544"/>
      <c r="AN149" s="544"/>
      <c r="AO149" s="544"/>
      <c r="AP149" s="544"/>
      <c r="AQ149" s="544"/>
      <c r="AR149" s="544"/>
      <c r="AS149" s="544"/>
      <c r="AT149" s="544"/>
      <c r="AU149" s="544"/>
      <c r="AV149" s="544"/>
      <c r="AW149" s="544"/>
      <c r="AX149" s="544"/>
      <c r="AY149" s="544"/>
      <c r="AZ149" s="544"/>
      <c r="BA149" s="544"/>
      <c r="BB149" s="544"/>
      <c r="BC149" s="544"/>
      <c r="BD149" s="544"/>
      <c r="BE149" s="544"/>
      <c r="BF149" s="544"/>
      <c r="BG149" s="544"/>
      <c r="BH149" s="544"/>
      <c r="BI149" s="544"/>
      <c r="BJ149" s="544"/>
      <c r="BK149" s="544"/>
      <c r="BL149" s="544"/>
      <c r="BM149" s="544"/>
      <c r="BN149" s="544"/>
      <c r="BO149" s="544"/>
    </row>
    <row r="150" spans="1:67" ht="12.75">
      <c r="A150" s="544"/>
      <c r="B150" s="544"/>
      <c r="C150" s="544"/>
      <c r="D150" s="544"/>
      <c r="E150" s="544"/>
      <c r="F150" s="544"/>
      <c r="G150" s="544"/>
      <c r="H150" s="544"/>
      <c r="I150" s="544"/>
      <c r="J150" s="544"/>
      <c r="K150" s="544"/>
      <c r="L150" s="544"/>
      <c r="M150" s="544"/>
      <c r="N150" s="544"/>
      <c r="O150" s="544"/>
      <c r="P150" s="544"/>
      <c r="Q150" s="544"/>
      <c r="R150" s="544"/>
      <c r="S150" s="544"/>
      <c r="T150" s="544"/>
      <c r="U150" s="544"/>
      <c r="V150" s="544"/>
      <c r="W150" s="544"/>
      <c r="X150" s="544"/>
      <c r="Y150" s="544"/>
      <c r="Z150" s="544"/>
      <c r="AA150" s="544"/>
      <c r="AB150" s="544"/>
      <c r="AC150" s="544"/>
      <c r="AD150" s="544"/>
      <c r="AE150" s="544"/>
      <c r="AF150" s="544"/>
      <c r="AG150" s="544"/>
      <c r="AH150" s="544"/>
      <c r="AI150" s="544"/>
      <c r="AJ150" s="544"/>
      <c r="AK150" s="544"/>
      <c r="AL150" s="544"/>
      <c r="AM150" s="544"/>
      <c r="AN150" s="544"/>
      <c r="AO150" s="544"/>
      <c r="AP150" s="544"/>
      <c r="AQ150" s="544"/>
      <c r="AR150" s="544"/>
      <c r="AS150" s="544"/>
      <c r="AT150" s="544"/>
      <c r="AU150" s="544"/>
      <c r="AV150" s="544"/>
      <c r="AW150" s="544"/>
      <c r="AX150" s="544"/>
      <c r="AY150" s="544"/>
      <c r="AZ150" s="544"/>
      <c r="BA150" s="544"/>
      <c r="BB150" s="544"/>
      <c r="BC150" s="544"/>
      <c r="BD150" s="544"/>
      <c r="BE150" s="544"/>
      <c r="BF150" s="544"/>
      <c r="BG150" s="544"/>
      <c r="BH150" s="544"/>
      <c r="BI150" s="544"/>
      <c r="BJ150" s="544"/>
      <c r="BK150" s="544"/>
      <c r="BL150" s="544"/>
      <c r="BM150" s="544"/>
      <c r="BN150" s="544"/>
      <c r="BO150" s="544"/>
    </row>
    <row r="151" spans="1:67" ht="12.75">
      <c r="A151" s="544"/>
      <c r="B151" s="544"/>
      <c r="C151" s="544"/>
      <c r="D151" s="544"/>
      <c r="E151" s="544"/>
      <c r="F151" s="544"/>
      <c r="G151" s="544"/>
      <c r="H151" s="544"/>
      <c r="I151" s="544"/>
      <c r="J151" s="544"/>
      <c r="K151" s="544"/>
      <c r="L151" s="544"/>
      <c r="M151" s="544"/>
      <c r="N151" s="544"/>
      <c r="O151" s="544"/>
      <c r="P151" s="544"/>
      <c r="Q151" s="544"/>
      <c r="R151" s="544"/>
      <c r="S151" s="544"/>
      <c r="T151" s="544"/>
      <c r="U151" s="544"/>
      <c r="V151" s="544"/>
      <c r="W151" s="544"/>
      <c r="X151" s="544"/>
      <c r="Y151" s="544"/>
      <c r="Z151" s="544"/>
      <c r="AA151" s="544"/>
      <c r="AB151" s="544"/>
      <c r="AC151" s="544"/>
      <c r="AD151" s="544"/>
      <c r="AE151" s="544"/>
      <c r="AF151" s="544"/>
      <c r="AG151" s="544"/>
      <c r="AH151" s="544"/>
      <c r="AI151" s="544"/>
      <c r="AJ151" s="544"/>
      <c r="AK151" s="544"/>
      <c r="AL151" s="544"/>
      <c r="AM151" s="544"/>
      <c r="AN151" s="544"/>
      <c r="AO151" s="544"/>
      <c r="AP151" s="544"/>
      <c r="AQ151" s="544"/>
      <c r="AR151" s="544"/>
      <c r="AS151" s="544"/>
      <c r="AT151" s="544"/>
      <c r="AU151" s="544"/>
      <c r="AV151" s="544"/>
      <c r="AW151" s="544"/>
      <c r="AX151" s="544"/>
      <c r="AY151" s="544"/>
      <c r="AZ151" s="544"/>
      <c r="BA151" s="544"/>
      <c r="BB151" s="544"/>
      <c r="BC151" s="544"/>
      <c r="BD151" s="544"/>
      <c r="BE151" s="544"/>
      <c r="BF151" s="544"/>
      <c r="BG151" s="544"/>
      <c r="BH151" s="544"/>
      <c r="BI151" s="544"/>
      <c r="BJ151" s="544"/>
      <c r="BK151" s="544"/>
      <c r="BL151" s="544"/>
      <c r="BM151" s="544"/>
      <c r="BN151" s="544"/>
      <c r="BO151" s="544"/>
    </row>
    <row r="152" spans="1:67" ht="12.75">
      <c r="A152" s="544"/>
      <c r="B152" s="544"/>
      <c r="C152" s="544"/>
      <c r="D152" s="544"/>
      <c r="E152" s="544"/>
      <c r="F152" s="544"/>
      <c r="G152" s="544"/>
      <c r="H152" s="544"/>
      <c r="I152" s="544"/>
      <c r="J152" s="544"/>
      <c r="K152" s="544"/>
      <c r="L152" s="544"/>
      <c r="M152" s="544"/>
      <c r="N152" s="544"/>
      <c r="O152" s="544"/>
      <c r="P152" s="544"/>
      <c r="Q152" s="544"/>
      <c r="R152" s="544"/>
      <c r="S152" s="544"/>
      <c r="T152" s="544"/>
      <c r="U152" s="544"/>
      <c r="V152" s="544"/>
      <c r="W152" s="544"/>
      <c r="X152" s="544"/>
      <c r="Y152" s="544"/>
      <c r="Z152" s="544"/>
      <c r="AA152" s="544"/>
      <c r="AB152" s="544"/>
      <c r="AC152" s="544"/>
      <c r="AD152" s="544"/>
      <c r="AE152" s="544"/>
      <c r="AF152" s="544"/>
      <c r="AG152" s="544"/>
      <c r="AH152" s="544"/>
      <c r="AI152" s="544"/>
      <c r="AJ152" s="544"/>
      <c r="AK152" s="544"/>
      <c r="AL152" s="544"/>
      <c r="AM152" s="544"/>
      <c r="AN152" s="544"/>
      <c r="AO152" s="544"/>
      <c r="AP152" s="544"/>
      <c r="AQ152" s="544"/>
      <c r="AR152" s="544"/>
      <c r="AS152" s="544"/>
      <c r="AT152" s="544"/>
      <c r="AU152" s="544"/>
      <c r="AV152" s="544"/>
      <c r="AW152" s="544"/>
      <c r="AX152" s="544"/>
      <c r="AY152" s="544"/>
      <c r="AZ152" s="544"/>
      <c r="BA152" s="544"/>
      <c r="BB152" s="544"/>
      <c r="BC152" s="544"/>
      <c r="BD152" s="544"/>
      <c r="BE152" s="544"/>
      <c r="BF152" s="544"/>
      <c r="BG152" s="544"/>
      <c r="BH152" s="544"/>
      <c r="BI152" s="544"/>
      <c r="BJ152" s="544"/>
      <c r="BK152" s="544"/>
      <c r="BL152" s="544"/>
      <c r="BM152" s="544"/>
      <c r="BN152" s="544"/>
      <c r="BO152" s="544"/>
    </row>
    <row r="153" spans="1:67" ht="12.75">
      <c r="A153" s="544"/>
      <c r="B153" s="544"/>
      <c r="C153" s="544"/>
      <c r="D153" s="544"/>
      <c r="E153" s="544"/>
      <c r="F153" s="544"/>
      <c r="G153" s="544"/>
      <c r="H153" s="544"/>
      <c r="I153" s="544"/>
      <c r="J153" s="544"/>
      <c r="K153" s="544"/>
      <c r="L153" s="544"/>
      <c r="M153" s="544"/>
      <c r="N153" s="544"/>
      <c r="O153" s="544"/>
      <c r="P153" s="544"/>
      <c r="Q153" s="544"/>
      <c r="R153" s="544"/>
      <c r="S153" s="544"/>
      <c r="T153" s="544"/>
      <c r="U153" s="544"/>
      <c r="V153" s="544"/>
      <c r="W153" s="544"/>
      <c r="X153" s="544"/>
      <c r="Y153" s="544"/>
      <c r="Z153" s="544"/>
      <c r="AA153" s="544"/>
      <c r="AB153" s="544"/>
      <c r="AC153" s="544"/>
      <c r="AD153" s="544"/>
      <c r="AE153" s="544"/>
      <c r="AF153" s="544"/>
      <c r="AG153" s="544"/>
      <c r="AH153" s="544"/>
      <c r="AI153" s="544"/>
      <c r="AJ153" s="544"/>
      <c r="AK153" s="544"/>
      <c r="AL153" s="544"/>
      <c r="AM153" s="544"/>
      <c r="AN153" s="544"/>
      <c r="AO153" s="544"/>
      <c r="AP153" s="544"/>
      <c r="AQ153" s="544"/>
      <c r="AR153" s="544"/>
      <c r="AS153" s="544"/>
      <c r="AT153" s="544"/>
      <c r="AU153" s="544"/>
      <c r="AV153" s="544"/>
      <c r="AW153" s="544"/>
      <c r="AX153" s="544"/>
      <c r="AY153" s="544"/>
      <c r="AZ153" s="544"/>
      <c r="BA153" s="544"/>
      <c r="BB153" s="544"/>
      <c r="BC153" s="544"/>
      <c r="BD153" s="544"/>
      <c r="BE153" s="544"/>
      <c r="BF153" s="544"/>
      <c r="BG153" s="544"/>
      <c r="BH153" s="544"/>
      <c r="BI153" s="544"/>
      <c r="BJ153" s="544"/>
      <c r="BK153" s="544"/>
      <c r="BL153" s="544"/>
      <c r="BM153" s="544"/>
      <c r="BN153" s="544"/>
      <c r="BO153" s="544"/>
    </row>
    <row r="154" spans="1:67" ht="12.75">
      <c r="A154" s="544"/>
      <c r="B154" s="544"/>
      <c r="C154" s="544"/>
      <c r="D154" s="544"/>
      <c r="E154" s="544"/>
      <c r="F154" s="544"/>
      <c r="G154" s="544"/>
      <c r="H154" s="544"/>
      <c r="I154" s="544"/>
      <c r="J154" s="544"/>
      <c r="K154" s="544"/>
      <c r="L154" s="544"/>
      <c r="M154" s="544"/>
      <c r="N154" s="544"/>
      <c r="O154" s="544"/>
      <c r="P154" s="544"/>
      <c r="Q154" s="544"/>
      <c r="R154" s="544"/>
      <c r="S154" s="544"/>
      <c r="T154" s="544"/>
      <c r="U154" s="544"/>
      <c r="V154" s="544"/>
      <c r="W154" s="544"/>
      <c r="X154" s="544"/>
      <c r="Y154" s="544"/>
      <c r="Z154" s="544"/>
      <c r="AA154" s="544"/>
      <c r="AB154" s="544"/>
      <c r="AC154" s="544"/>
      <c r="AD154" s="544"/>
      <c r="AE154" s="544"/>
      <c r="AF154" s="544"/>
      <c r="AG154" s="544"/>
      <c r="AH154" s="544"/>
      <c r="AI154" s="544"/>
      <c r="AJ154" s="544"/>
      <c r="AK154" s="544"/>
      <c r="AL154" s="544"/>
      <c r="AM154" s="544"/>
      <c r="AN154" s="544"/>
      <c r="AO154" s="544"/>
      <c r="AP154" s="544"/>
      <c r="AQ154" s="544"/>
      <c r="AR154" s="544"/>
      <c r="AS154" s="544"/>
      <c r="AT154" s="544"/>
      <c r="AU154" s="544"/>
      <c r="AV154" s="544"/>
      <c r="AW154" s="544"/>
      <c r="AX154" s="544"/>
      <c r="AY154" s="544"/>
      <c r="AZ154" s="544"/>
      <c r="BA154" s="544"/>
      <c r="BB154" s="544"/>
      <c r="BC154" s="544"/>
      <c r="BD154" s="544"/>
      <c r="BE154" s="544"/>
      <c r="BF154" s="544"/>
      <c r="BG154" s="544"/>
      <c r="BH154" s="544"/>
      <c r="BI154" s="544"/>
      <c r="BJ154" s="544"/>
      <c r="BK154" s="544"/>
      <c r="BL154" s="544"/>
      <c r="BM154" s="544"/>
      <c r="BN154" s="544"/>
      <c r="BO154" s="544"/>
    </row>
    <row r="155" spans="1:67" ht="12.75">
      <c r="A155" s="544"/>
      <c r="B155" s="544"/>
      <c r="C155" s="544"/>
      <c r="D155" s="544"/>
      <c r="E155" s="544"/>
      <c r="F155" s="544"/>
      <c r="G155" s="544"/>
      <c r="H155" s="544"/>
      <c r="I155" s="544"/>
      <c r="J155" s="544"/>
      <c r="K155" s="544"/>
      <c r="L155" s="544"/>
      <c r="M155" s="544"/>
      <c r="N155" s="544"/>
      <c r="O155" s="544"/>
      <c r="P155" s="544"/>
      <c r="Q155" s="544"/>
      <c r="R155" s="544"/>
      <c r="S155" s="544"/>
      <c r="T155" s="544"/>
      <c r="U155" s="544"/>
      <c r="V155" s="544"/>
      <c r="W155" s="544"/>
      <c r="X155" s="544"/>
      <c r="Y155" s="544"/>
      <c r="Z155" s="544"/>
      <c r="AA155" s="544"/>
      <c r="AB155" s="544"/>
      <c r="AC155" s="544"/>
      <c r="AD155" s="544"/>
      <c r="AE155" s="544"/>
      <c r="AF155" s="544"/>
      <c r="AG155" s="544"/>
      <c r="AH155" s="544"/>
      <c r="AI155" s="544"/>
      <c r="AJ155" s="544"/>
      <c r="AK155" s="544"/>
      <c r="AL155" s="544"/>
      <c r="AM155" s="544"/>
      <c r="AN155" s="544"/>
      <c r="AO155" s="544"/>
      <c r="AP155" s="544"/>
      <c r="AQ155" s="544"/>
      <c r="AR155" s="544"/>
      <c r="AS155" s="544"/>
      <c r="AT155" s="544"/>
      <c r="AU155" s="544"/>
      <c r="AV155" s="544"/>
      <c r="AW155" s="544"/>
      <c r="AX155" s="544"/>
      <c r="AY155" s="544"/>
      <c r="AZ155" s="544"/>
      <c r="BA155" s="544"/>
      <c r="BB155" s="544"/>
      <c r="BC155" s="544"/>
      <c r="BD155" s="544"/>
      <c r="BE155" s="544"/>
      <c r="BF155" s="544"/>
      <c r="BG155" s="544"/>
      <c r="BH155" s="544"/>
      <c r="BI155" s="544"/>
      <c r="BJ155" s="544"/>
      <c r="BK155" s="544"/>
      <c r="BL155" s="544"/>
      <c r="BM155" s="544"/>
      <c r="BN155" s="544"/>
      <c r="BO155" s="544"/>
    </row>
    <row r="156" spans="1:67" ht="12.75">
      <c r="A156" s="544"/>
      <c r="B156" s="544"/>
      <c r="C156" s="544"/>
      <c r="D156" s="544"/>
      <c r="E156" s="544"/>
      <c r="F156" s="544"/>
      <c r="G156" s="544"/>
      <c r="H156" s="544"/>
      <c r="I156" s="544"/>
      <c r="J156" s="544"/>
      <c r="K156" s="544"/>
      <c r="L156" s="544"/>
      <c r="M156" s="544"/>
      <c r="N156" s="544"/>
      <c r="O156" s="544"/>
      <c r="P156" s="544"/>
      <c r="Q156" s="544"/>
      <c r="R156" s="544"/>
      <c r="S156" s="544"/>
      <c r="T156" s="544"/>
      <c r="U156" s="544"/>
      <c r="V156" s="544"/>
      <c r="W156" s="544"/>
      <c r="X156" s="544"/>
      <c r="Y156" s="544"/>
      <c r="Z156" s="544"/>
      <c r="AA156" s="544"/>
      <c r="AB156" s="544"/>
      <c r="AC156" s="544"/>
      <c r="AD156" s="544"/>
      <c r="AE156" s="544"/>
      <c r="AF156" s="544"/>
      <c r="AG156" s="544"/>
      <c r="AH156" s="544"/>
      <c r="AI156" s="544"/>
      <c r="AJ156" s="544"/>
      <c r="AK156" s="544"/>
      <c r="AL156" s="544"/>
      <c r="AM156" s="544"/>
      <c r="AN156" s="544"/>
      <c r="AO156" s="544"/>
      <c r="AP156" s="544"/>
      <c r="AQ156" s="544"/>
      <c r="AR156" s="544"/>
      <c r="AS156" s="544"/>
      <c r="AT156" s="544"/>
      <c r="AU156" s="544"/>
      <c r="AV156" s="544"/>
      <c r="AW156" s="544"/>
      <c r="AX156" s="544"/>
      <c r="AY156" s="544"/>
      <c r="AZ156" s="544"/>
      <c r="BA156" s="544"/>
      <c r="BB156" s="544"/>
      <c r="BC156" s="544"/>
      <c r="BD156" s="544"/>
      <c r="BE156" s="544"/>
      <c r="BF156" s="544"/>
      <c r="BG156" s="544"/>
      <c r="BH156" s="544"/>
      <c r="BI156" s="544"/>
      <c r="BJ156" s="544"/>
      <c r="BK156" s="544"/>
      <c r="BL156" s="544"/>
      <c r="BM156" s="544"/>
      <c r="BN156" s="544"/>
      <c r="BO156" s="544"/>
    </row>
    <row r="157" spans="1:67" ht="12.75">
      <c r="A157" s="544"/>
      <c r="B157" s="544"/>
      <c r="C157" s="544"/>
      <c r="D157" s="544"/>
      <c r="E157" s="544"/>
      <c r="F157" s="544"/>
      <c r="G157" s="544"/>
      <c r="H157" s="544"/>
      <c r="I157" s="544"/>
      <c r="J157" s="544"/>
      <c r="K157" s="544"/>
      <c r="L157" s="544"/>
      <c r="M157" s="544"/>
      <c r="N157" s="544"/>
      <c r="O157" s="544"/>
      <c r="P157" s="544"/>
      <c r="Q157" s="544"/>
      <c r="R157" s="544"/>
      <c r="S157" s="544"/>
      <c r="T157" s="544"/>
      <c r="U157" s="544"/>
      <c r="V157" s="544"/>
      <c r="W157" s="544"/>
      <c r="X157" s="544"/>
      <c r="Y157" s="544"/>
      <c r="Z157" s="544"/>
      <c r="AA157" s="544"/>
      <c r="AB157" s="544"/>
      <c r="AC157" s="544"/>
      <c r="AD157" s="544"/>
      <c r="AE157" s="544"/>
      <c r="AF157" s="544"/>
      <c r="AG157" s="544"/>
      <c r="AH157" s="544"/>
      <c r="AI157" s="544"/>
      <c r="AJ157" s="544"/>
      <c r="AK157" s="544"/>
      <c r="AL157" s="544"/>
      <c r="AM157" s="544"/>
      <c r="AN157" s="544"/>
      <c r="AO157" s="544"/>
      <c r="AP157" s="544"/>
      <c r="AQ157" s="544"/>
      <c r="AR157" s="544"/>
      <c r="AS157" s="544"/>
      <c r="AT157" s="544"/>
      <c r="AU157" s="544"/>
      <c r="AV157" s="544"/>
      <c r="AW157" s="544"/>
      <c r="AX157" s="544"/>
      <c r="AY157" s="544"/>
      <c r="AZ157" s="544"/>
      <c r="BA157" s="544"/>
      <c r="BB157" s="544"/>
      <c r="BC157" s="544"/>
      <c r="BD157" s="544"/>
      <c r="BE157" s="544"/>
      <c r="BF157" s="544"/>
      <c r="BG157" s="544"/>
      <c r="BH157" s="544"/>
      <c r="BI157" s="544"/>
      <c r="BJ157" s="544"/>
      <c r="BK157" s="544"/>
      <c r="BL157" s="544"/>
      <c r="BM157" s="544"/>
      <c r="BN157" s="544"/>
      <c r="BO157" s="544"/>
    </row>
    <row r="158" spans="1:67" ht="12.75">
      <c r="A158" s="544"/>
      <c r="B158" s="544"/>
      <c r="C158" s="544"/>
      <c r="D158" s="544"/>
      <c r="E158" s="544"/>
      <c r="F158" s="544"/>
      <c r="G158" s="544"/>
      <c r="H158" s="544"/>
      <c r="I158" s="544"/>
      <c r="J158" s="544"/>
      <c r="K158" s="544"/>
      <c r="L158" s="544"/>
      <c r="M158" s="544"/>
      <c r="N158" s="544"/>
      <c r="O158" s="544"/>
      <c r="P158" s="544"/>
      <c r="Q158" s="544"/>
      <c r="R158" s="544"/>
      <c r="S158" s="544"/>
      <c r="T158" s="544"/>
      <c r="U158" s="544"/>
      <c r="V158" s="544"/>
      <c r="W158" s="544"/>
      <c r="X158" s="544"/>
      <c r="Y158" s="544"/>
      <c r="Z158" s="544"/>
      <c r="AA158" s="544"/>
      <c r="AB158" s="544"/>
      <c r="AC158" s="544"/>
      <c r="AD158" s="544"/>
      <c r="AE158" s="544"/>
      <c r="AF158" s="544"/>
      <c r="AG158" s="544"/>
      <c r="AH158" s="544"/>
      <c r="AI158" s="544"/>
      <c r="AJ158" s="544"/>
      <c r="AK158" s="544"/>
      <c r="AL158" s="544"/>
      <c r="AM158" s="544"/>
      <c r="AN158" s="544"/>
      <c r="AO158" s="544"/>
      <c r="AP158" s="544"/>
      <c r="AQ158" s="544"/>
      <c r="AR158" s="544"/>
      <c r="AS158" s="544"/>
      <c r="AT158" s="544"/>
      <c r="AU158" s="544"/>
      <c r="AV158" s="544"/>
      <c r="AW158" s="544"/>
      <c r="AX158" s="544"/>
      <c r="AY158" s="544"/>
      <c r="AZ158" s="544"/>
      <c r="BA158" s="544"/>
      <c r="BB158" s="544"/>
      <c r="BC158" s="544"/>
      <c r="BD158" s="544"/>
      <c r="BE158" s="544"/>
      <c r="BF158" s="544"/>
      <c r="BG158" s="544"/>
      <c r="BH158" s="544"/>
      <c r="BI158" s="544"/>
      <c r="BJ158" s="544"/>
      <c r="BK158" s="544"/>
      <c r="BL158" s="544"/>
      <c r="BM158" s="544"/>
      <c r="BN158" s="544"/>
      <c r="BO158" s="544"/>
    </row>
    <row r="159" spans="1:67" ht="12.75">
      <c r="A159" s="544"/>
      <c r="B159" s="544"/>
      <c r="C159" s="544"/>
      <c r="D159" s="544"/>
      <c r="E159" s="544"/>
      <c r="F159" s="544"/>
      <c r="G159" s="544"/>
      <c r="H159" s="544"/>
      <c r="I159" s="544"/>
      <c r="J159" s="544"/>
      <c r="K159" s="544"/>
      <c r="L159" s="544"/>
      <c r="M159" s="544"/>
      <c r="N159" s="544"/>
      <c r="O159" s="544"/>
      <c r="P159" s="544"/>
      <c r="Q159" s="544"/>
      <c r="R159" s="544"/>
      <c r="S159" s="544"/>
      <c r="T159" s="544"/>
      <c r="U159" s="544"/>
      <c r="V159" s="544"/>
      <c r="W159" s="544"/>
      <c r="X159" s="544"/>
      <c r="Y159" s="544"/>
      <c r="Z159" s="544"/>
      <c r="AA159" s="544"/>
      <c r="AB159" s="544"/>
      <c r="AC159" s="544"/>
      <c r="AD159" s="544"/>
      <c r="AE159" s="544"/>
      <c r="AF159" s="544"/>
      <c r="AG159" s="544"/>
      <c r="AH159" s="544"/>
      <c r="AI159" s="544"/>
      <c r="AJ159" s="544"/>
      <c r="AK159" s="544"/>
      <c r="AL159" s="544"/>
      <c r="AM159" s="544"/>
      <c r="AN159" s="544"/>
      <c r="AO159" s="544"/>
      <c r="AP159" s="544"/>
      <c r="AQ159" s="544"/>
      <c r="AR159" s="544"/>
      <c r="AS159" s="544"/>
      <c r="AT159" s="544"/>
      <c r="AU159" s="544"/>
      <c r="AV159" s="544"/>
      <c r="AW159" s="544"/>
      <c r="AX159" s="544"/>
      <c r="AY159" s="544"/>
      <c r="AZ159" s="544"/>
      <c r="BA159" s="544"/>
      <c r="BB159" s="544"/>
      <c r="BC159" s="544"/>
      <c r="BD159" s="544"/>
      <c r="BE159" s="544"/>
      <c r="BF159" s="544"/>
      <c r="BG159" s="544"/>
      <c r="BH159" s="544"/>
      <c r="BI159" s="544"/>
      <c r="BJ159" s="544"/>
      <c r="BK159" s="544"/>
      <c r="BL159" s="544"/>
      <c r="BM159" s="544"/>
      <c r="BN159" s="544"/>
      <c r="BO159" s="544"/>
    </row>
    <row r="160" spans="1:67" ht="12.75">
      <c r="A160" s="544"/>
      <c r="B160" s="544"/>
      <c r="C160" s="544"/>
      <c r="D160" s="544"/>
      <c r="E160" s="544"/>
      <c r="F160" s="544"/>
      <c r="G160" s="544"/>
      <c r="H160" s="544"/>
      <c r="I160" s="544"/>
      <c r="J160" s="544"/>
      <c r="K160" s="544"/>
      <c r="L160" s="544"/>
      <c r="M160" s="544"/>
      <c r="N160" s="544"/>
      <c r="O160" s="544"/>
      <c r="P160" s="544"/>
      <c r="Q160" s="544"/>
      <c r="R160" s="544"/>
      <c r="S160" s="544"/>
      <c r="T160" s="544"/>
      <c r="U160" s="544"/>
      <c r="V160" s="544"/>
      <c r="W160" s="544"/>
      <c r="X160" s="544"/>
      <c r="Y160" s="544"/>
      <c r="Z160" s="544"/>
      <c r="AA160" s="544"/>
      <c r="AB160" s="544"/>
      <c r="AC160" s="544"/>
      <c r="AD160" s="544"/>
      <c r="AE160" s="544"/>
      <c r="AF160" s="544"/>
      <c r="AG160" s="544"/>
      <c r="AH160" s="544"/>
      <c r="AI160" s="544"/>
      <c r="AJ160" s="544"/>
      <c r="AK160" s="544"/>
      <c r="AL160" s="544"/>
      <c r="AM160" s="544"/>
      <c r="AN160" s="544"/>
      <c r="AO160" s="544"/>
      <c r="AP160" s="544"/>
      <c r="AQ160" s="544"/>
      <c r="AR160" s="544"/>
      <c r="AS160" s="544"/>
      <c r="AT160" s="544"/>
      <c r="AU160" s="544"/>
      <c r="AV160" s="544"/>
      <c r="AW160" s="544"/>
      <c r="AX160" s="544"/>
      <c r="AY160" s="544"/>
      <c r="AZ160" s="544"/>
      <c r="BA160" s="544"/>
      <c r="BB160" s="544"/>
      <c r="BC160" s="544"/>
      <c r="BD160" s="544"/>
      <c r="BE160" s="544"/>
      <c r="BF160" s="544"/>
      <c r="BG160" s="544"/>
      <c r="BH160" s="544"/>
      <c r="BI160" s="544"/>
      <c r="BJ160" s="544"/>
      <c r="BK160" s="544"/>
      <c r="BL160" s="544"/>
      <c r="BM160" s="544"/>
      <c r="BN160" s="544"/>
      <c r="BO160" s="544"/>
    </row>
    <row r="161" spans="1:67" ht="12.75">
      <c r="A161" s="544"/>
      <c r="B161" s="544"/>
      <c r="C161" s="544"/>
      <c r="D161" s="544"/>
      <c r="E161" s="544"/>
      <c r="F161" s="544"/>
      <c r="G161" s="544"/>
      <c r="H161" s="544"/>
      <c r="I161" s="544"/>
      <c r="J161" s="544"/>
      <c r="K161" s="544"/>
      <c r="L161" s="544"/>
      <c r="M161" s="544"/>
      <c r="N161" s="544"/>
      <c r="O161" s="544"/>
      <c r="P161" s="544"/>
      <c r="Q161" s="544"/>
      <c r="R161" s="544"/>
      <c r="S161" s="544"/>
      <c r="T161" s="544"/>
      <c r="U161" s="544"/>
      <c r="V161" s="544"/>
      <c r="W161" s="544"/>
      <c r="X161" s="544"/>
      <c r="Y161" s="544"/>
      <c r="Z161" s="544"/>
      <c r="AA161" s="544"/>
      <c r="AB161" s="544"/>
      <c r="AC161" s="544"/>
      <c r="AD161" s="544"/>
      <c r="AE161" s="544"/>
      <c r="AF161" s="544"/>
      <c r="AG161" s="544"/>
      <c r="AH161" s="544"/>
      <c r="AI161" s="544"/>
      <c r="AJ161" s="544"/>
      <c r="AK161" s="544"/>
      <c r="AL161" s="544"/>
      <c r="AM161" s="544"/>
      <c r="AN161" s="544"/>
      <c r="AO161" s="544"/>
      <c r="AP161" s="544"/>
      <c r="AQ161" s="544"/>
      <c r="AR161" s="544"/>
      <c r="AS161" s="544"/>
      <c r="AT161" s="544"/>
      <c r="AU161" s="544"/>
      <c r="AV161" s="544"/>
      <c r="AW161" s="544"/>
      <c r="AX161" s="544"/>
      <c r="AY161" s="544"/>
      <c r="AZ161" s="544"/>
      <c r="BA161" s="544"/>
      <c r="BB161" s="544"/>
      <c r="BC161" s="544"/>
      <c r="BD161" s="544"/>
      <c r="BE161" s="544"/>
      <c r="BF161" s="544"/>
      <c r="BG161" s="544"/>
      <c r="BH161" s="544"/>
      <c r="BI161" s="544"/>
      <c r="BJ161" s="544"/>
      <c r="BK161" s="544"/>
      <c r="BL161" s="544"/>
      <c r="BM161" s="544"/>
      <c r="BN161" s="544"/>
      <c r="BO161" s="544"/>
    </row>
    <row r="162" spans="1:67" ht="12.75">
      <c r="A162" s="544"/>
      <c r="B162" s="544"/>
      <c r="C162" s="544"/>
      <c r="D162" s="544"/>
      <c r="E162" s="544"/>
      <c r="F162" s="544"/>
      <c r="G162" s="544"/>
      <c r="H162" s="544"/>
      <c r="I162" s="544"/>
      <c r="J162" s="544"/>
      <c r="K162" s="544"/>
      <c r="L162" s="544"/>
      <c r="M162" s="544"/>
      <c r="N162" s="544"/>
      <c r="O162" s="544"/>
      <c r="P162" s="544"/>
      <c r="Q162" s="544"/>
      <c r="R162" s="544"/>
      <c r="S162" s="544"/>
      <c r="T162" s="544"/>
      <c r="U162" s="544"/>
      <c r="V162" s="544"/>
      <c r="W162" s="544"/>
      <c r="X162" s="544"/>
      <c r="Y162" s="544"/>
      <c r="Z162" s="544"/>
      <c r="AA162" s="544"/>
      <c r="AB162" s="544"/>
      <c r="AC162" s="544"/>
      <c r="AD162" s="544"/>
      <c r="AE162" s="544"/>
      <c r="AF162" s="544"/>
      <c r="AG162" s="544"/>
      <c r="AH162" s="544"/>
      <c r="AI162" s="544"/>
      <c r="AJ162" s="544"/>
      <c r="AK162" s="544"/>
      <c r="AL162" s="544"/>
      <c r="AM162" s="544"/>
      <c r="AN162" s="544"/>
      <c r="AO162" s="544"/>
      <c r="AP162" s="544"/>
      <c r="AQ162" s="544"/>
      <c r="AR162" s="544"/>
      <c r="AS162" s="544"/>
      <c r="AT162" s="544"/>
      <c r="AU162" s="544"/>
      <c r="AV162" s="544"/>
      <c r="AW162" s="544"/>
      <c r="AX162" s="544"/>
      <c r="AY162" s="544"/>
      <c r="AZ162" s="544"/>
      <c r="BA162" s="544"/>
      <c r="BB162" s="544"/>
      <c r="BC162" s="544"/>
      <c r="BD162" s="544"/>
      <c r="BE162" s="544"/>
      <c r="BF162" s="544"/>
      <c r="BG162" s="544"/>
      <c r="BH162" s="544"/>
      <c r="BI162" s="544"/>
      <c r="BJ162" s="544"/>
      <c r="BK162" s="544"/>
      <c r="BL162" s="544"/>
      <c r="BM162" s="544"/>
      <c r="BN162" s="544"/>
      <c r="BO162" s="544"/>
    </row>
    <row r="163" spans="1:67" ht="12.75">
      <c r="A163" s="544"/>
      <c r="B163" s="544"/>
      <c r="C163" s="544"/>
      <c r="D163" s="544"/>
      <c r="E163" s="544"/>
      <c r="F163" s="544"/>
      <c r="G163" s="544"/>
      <c r="H163" s="544"/>
      <c r="I163" s="544"/>
      <c r="J163" s="544"/>
      <c r="K163" s="544"/>
      <c r="L163" s="544"/>
      <c r="M163" s="544"/>
      <c r="N163" s="544"/>
      <c r="O163" s="544"/>
      <c r="P163" s="544"/>
      <c r="Q163" s="544"/>
      <c r="R163" s="544"/>
      <c r="S163" s="544"/>
      <c r="T163" s="544"/>
      <c r="U163" s="544"/>
      <c r="V163" s="544"/>
      <c r="W163" s="544"/>
      <c r="X163" s="544"/>
      <c r="Y163" s="544"/>
      <c r="Z163" s="544"/>
      <c r="AA163" s="544"/>
      <c r="AB163" s="544"/>
      <c r="AC163" s="544"/>
      <c r="AD163" s="544"/>
      <c r="AE163" s="544"/>
      <c r="AF163" s="544"/>
      <c r="AG163" s="544"/>
      <c r="AH163" s="544"/>
      <c r="AI163" s="544"/>
      <c r="AJ163" s="544"/>
      <c r="AK163" s="544"/>
      <c r="AL163" s="544"/>
      <c r="AM163" s="544"/>
      <c r="AN163" s="544"/>
      <c r="AO163" s="544"/>
      <c r="AP163" s="544"/>
      <c r="AQ163" s="544"/>
      <c r="AR163" s="544"/>
      <c r="AS163" s="544"/>
      <c r="AT163" s="544"/>
      <c r="AU163" s="544"/>
      <c r="AV163" s="544"/>
      <c r="AW163" s="544"/>
      <c r="AX163" s="544"/>
      <c r="AY163" s="544"/>
      <c r="AZ163" s="544"/>
      <c r="BA163" s="544"/>
      <c r="BB163" s="544"/>
      <c r="BC163" s="544"/>
      <c r="BD163" s="544"/>
      <c r="BE163" s="544"/>
      <c r="BF163" s="544"/>
      <c r="BG163" s="544"/>
      <c r="BH163" s="544"/>
      <c r="BI163" s="544"/>
      <c r="BJ163" s="544"/>
      <c r="BK163" s="544"/>
      <c r="BL163" s="544"/>
      <c r="BM163" s="544"/>
      <c r="BN163" s="544"/>
      <c r="BO163" s="544"/>
    </row>
    <row r="164" spans="1:67" ht="12.75">
      <c r="A164" s="544"/>
      <c r="B164" s="544"/>
      <c r="C164" s="544"/>
      <c r="D164" s="544"/>
      <c r="E164" s="544"/>
      <c r="F164" s="544"/>
      <c r="G164" s="544"/>
      <c r="H164" s="544"/>
      <c r="I164" s="544"/>
      <c r="J164" s="544"/>
      <c r="K164" s="544"/>
      <c r="L164" s="544"/>
      <c r="M164" s="544"/>
      <c r="N164" s="544"/>
      <c r="O164" s="544"/>
      <c r="P164" s="544"/>
      <c r="Q164" s="544"/>
      <c r="R164" s="544"/>
      <c r="S164" s="544"/>
      <c r="T164" s="544"/>
      <c r="U164" s="544"/>
      <c r="V164" s="544"/>
      <c r="W164" s="544"/>
      <c r="X164" s="544"/>
      <c r="Y164" s="544"/>
      <c r="Z164" s="544"/>
      <c r="AA164" s="544"/>
      <c r="AB164" s="544"/>
      <c r="AC164" s="544"/>
      <c r="AD164" s="544"/>
      <c r="AE164" s="544"/>
      <c r="AF164" s="544"/>
      <c r="AG164" s="544"/>
      <c r="AH164" s="544"/>
      <c r="AI164" s="544"/>
      <c r="AJ164" s="544"/>
      <c r="AK164" s="544"/>
      <c r="AL164" s="544"/>
      <c r="AM164" s="544"/>
      <c r="AN164" s="544"/>
      <c r="AO164" s="544"/>
      <c r="AP164" s="544"/>
      <c r="AQ164" s="544"/>
      <c r="AR164" s="544"/>
      <c r="AS164" s="544"/>
      <c r="AT164" s="544"/>
      <c r="AU164" s="544"/>
      <c r="AV164" s="544"/>
      <c r="AW164" s="544"/>
      <c r="AX164" s="544"/>
      <c r="AY164" s="544"/>
      <c r="AZ164" s="544"/>
      <c r="BA164" s="544"/>
      <c r="BB164" s="544"/>
      <c r="BC164" s="544"/>
      <c r="BD164" s="544"/>
      <c r="BE164" s="544"/>
      <c r="BF164" s="544"/>
      <c r="BG164" s="544"/>
      <c r="BH164" s="544"/>
      <c r="BI164" s="544"/>
      <c r="BJ164" s="544"/>
      <c r="BK164" s="544"/>
      <c r="BL164" s="544"/>
      <c r="BM164" s="544"/>
      <c r="BN164" s="544"/>
      <c r="BO164" s="544"/>
    </row>
    <row r="165" spans="1:67" ht="12.75">
      <c r="A165" s="544"/>
      <c r="B165" s="544"/>
      <c r="C165" s="544"/>
      <c r="D165" s="544"/>
      <c r="E165" s="544"/>
      <c r="F165" s="544"/>
      <c r="G165" s="544"/>
      <c r="H165" s="544"/>
      <c r="I165" s="544"/>
      <c r="J165" s="544"/>
      <c r="K165" s="544"/>
      <c r="L165" s="544"/>
      <c r="M165" s="544"/>
      <c r="N165" s="544"/>
      <c r="O165" s="544"/>
      <c r="P165" s="544"/>
      <c r="Q165" s="544"/>
      <c r="R165" s="544"/>
      <c r="S165" s="544"/>
      <c r="T165" s="544"/>
      <c r="U165" s="544"/>
      <c r="V165" s="544"/>
      <c r="W165" s="544"/>
      <c r="X165" s="544"/>
      <c r="Y165" s="544"/>
      <c r="Z165" s="544"/>
      <c r="AA165" s="544"/>
      <c r="AB165" s="544"/>
      <c r="AC165" s="544"/>
      <c r="AD165" s="544"/>
      <c r="AE165" s="544"/>
      <c r="AF165" s="544"/>
      <c r="AG165" s="544"/>
      <c r="AH165" s="544"/>
      <c r="AI165" s="544"/>
      <c r="AJ165" s="544"/>
      <c r="AK165" s="544"/>
      <c r="AL165" s="544"/>
      <c r="AM165" s="544"/>
      <c r="AN165" s="544"/>
      <c r="AO165" s="544"/>
      <c r="AP165" s="544"/>
      <c r="AQ165" s="544"/>
      <c r="AR165" s="544"/>
      <c r="AS165" s="544"/>
      <c r="AT165" s="544"/>
      <c r="AU165" s="544"/>
      <c r="AV165" s="544"/>
      <c r="AW165" s="544"/>
      <c r="AX165" s="544"/>
      <c r="AY165" s="544"/>
      <c r="AZ165" s="544"/>
      <c r="BA165" s="544"/>
      <c r="BB165" s="544"/>
      <c r="BC165" s="544"/>
      <c r="BD165" s="544"/>
      <c r="BE165" s="544"/>
      <c r="BF165" s="544"/>
      <c r="BG165" s="544"/>
      <c r="BH165" s="544"/>
      <c r="BI165" s="544"/>
      <c r="BJ165" s="544"/>
      <c r="BK165" s="544"/>
      <c r="BL165" s="544"/>
      <c r="BM165" s="544"/>
      <c r="BN165" s="544"/>
      <c r="BO165" s="544"/>
    </row>
    <row r="166" spans="1:67" ht="12.75">
      <c r="A166" s="544"/>
      <c r="B166" s="544"/>
      <c r="C166" s="544"/>
      <c r="D166" s="544"/>
      <c r="E166" s="544"/>
      <c r="F166" s="544"/>
      <c r="G166" s="544"/>
      <c r="H166" s="544"/>
      <c r="I166" s="544"/>
      <c r="J166" s="544"/>
      <c r="K166" s="544"/>
      <c r="L166" s="544"/>
      <c r="M166" s="544"/>
      <c r="N166" s="544"/>
      <c r="O166" s="544"/>
      <c r="P166" s="544"/>
      <c r="Q166" s="544"/>
      <c r="R166" s="544"/>
      <c r="S166" s="544"/>
      <c r="T166" s="544"/>
      <c r="U166" s="544"/>
      <c r="V166" s="544"/>
      <c r="W166" s="544"/>
      <c r="X166" s="544"/>
      <c r="Y166" s="544"/>
      <c r="Z166" s="544"/>
      <c r="AA166" s="544"/>
      <c r="AB166" s="544"/>
      <c r="AC166" s="544"/>
      <c r="AD166" s="544"/>
      <c r="AE166" s="544"/>
      <c r="AF166" s="544"/>
      <c r="AG166" s="544"/>
      <c r="AH166" s="544"/>
      <c r="AI166" s="544"/>
      <c r="AJ166" s="544"/>
      <c r="AK166" s="544"/>
      <c r="AL166" s="544"/>
      <c r="AM166" s="544"/>
      <c r="AN166" s="544"/>
      <c r="AO166" s="544"/>
      <c r="AP166" s="544"/>
      <c r="AQ166" s="544"/>
      <c r="AR166" s="544"/>
      <c r="AS166" s="544"/>
      <c r="AT166" s="544"/>
      <c r="AU166" s="544"/>
      <c r="AV166" s="544"/>
      <c r="AW166" s="544"/>
      <c r="AX166" s="544"/>
      <c r="AY166" s="544"/>
      <c r="AZ166" s="544"/>
      <c r="BA166" s="544"/>
      <c r="BB166" s="544"/>
      <c r="BC166" s="544"/>
      <c r="BD166" s="544"/>
      <c r="BE166" s="544"/>
      <c r="BF166" s="544"/>
      <c r="BG166" s="544"/>
      <c r="BH166" s="544"/>
      <c r="BI166" s="544"/>
      <c r="BJ166" s="544"/>
      <c r="BK166" s="544"/>
      <c r="BL166" s="544"/>
      <c r="BM166" s="544"/>
      <c r="BN166" s="544"/>
      <c r="BO166" s="544"/>
    </row>
    <row r="167" spans="1:67" ht="12.75">
      <c r="A167" s="544"/>
      <c r="B167" s="544"/>
      <c r="C167" s="544"/>
      <c r="D167" s="544"/>
      <c r="E167" s="544"/>
      <c r="F167" s="544"/>
      <c r="G167" s="544"/>
      <c r="H167" s="544"/>
      <c r="I167" s="544"/>
      <c r="J167" s="544"/>
      <c r="K167" s="544"/>
      <c r="L167" s="544"/>
      <c r="M167" s="544"/>
      <c r="N167" s="544"/>
      <c r="O167" s="544"/>
      <c r="P167" s="544"/>
      <c r="Q167" s="544"/>
      <c r="R167" s="544"/>
      <c r="S167" s="544"/>
      <c r="T167" s="544"/>
      <c r="U167" s="544"/>
      <c r="V167" s="544"/>
      <c r="W167" s="544"/>
      <c r="X167" s="544"/>
      <c r="Y167" s="544"/>
      <c r="Z167" s="544"/>
      <c r="AA167" s="544"/>
      <c r="AB167" s="544"/>
      <c r="AC167" s="544"/>
      <c r="AD167" s="544"/>
      <c r="AE167" s="544"/>
      <c r="AF167" s="544"/>
      <c r="AG167" s="544"/>
      <c r="AH167" s="544"/>
      <c r="AI167" s="544"/>
      <c r="AJ167" s="544"/>
      <c r="AK167" s="544"/>
      <c r="AL167" s="544"/>
      <c r="AM167" s="544"/>
      <c r="AN167" s="544"/>
      <c r="AO167" s="544"/>
      <c r="AP167" s="544"/>
      <c r="AQ167" s="544"/>
      <c r="AR167" s="544"/>
      <c r="AS167" s="544"/>
      <c r="AT167" s="544"/>
      <c r="AU167" s="544"/>
      <c r="AV167" s="544"/>
      <c r="AW167" s="544"/>
      <c r="AX167" s="544"/>
      <c r="AY167" s="544"/>
      <c r="AZ167" s="544"/>
      <c r="BA167" s="544"/>
      <c r="BB167" s="544"/>
      <c r="BC167" s="544"/>
      <c r="BD167" s="544"/>
      <c r="BE167" s="544"/>
      <c r="BF167" s="544"/>
      <c r="BG167" s="544"/>
      <c r="BH167" s="544"/>
      <c r="BI167" s="544"/>
      <c r="BJ167" s="544"/>
      <c r="BK167" s="544"/>
      <c r="BL167" s="544"/>
      <c r="BM167" s="544"/>
      <c r="BN167" s="544"/>
      <c r="BO167" s="544"/>
    </row>
    <row r="168" spans="1:67" ht="12.75">
      <c r="A168" s="544"/>
      <c r="B168" s="544"/>
      <c r="C168" s="544"/>
      <c r="D168" s="544"/>
      <c r="E168" s="544"/>
      <c r="F168" s="544"/>
      <c r="G168" s="544"/>
      <c r="H168" s="544"/>
      <c r="I168" s="544"/>
      <c r="J168" s="544"/>
      <c r="K168" s="544"/>
      <c r="L168" s="544"/>
      <c r="M168" s="544"/>
      <c r="N168" s="544"/>
      <c r="O168" s="544"/>
      <c r="P168" s="544"/>
      <c r="Q168" s="544"/>
      <c r="R168" s="544"/>
      <c r="S168" s="544"/>
      <c r="T168" s="544"/>
      <c r="U168" s="544"/>
      <c r="V168" s="544"/>
      <c r="W168" s="544"/>
      <c r="X168" s="544"/>
      <c r="Y168" s="544"/>
      <c r="Z168" s="544"/>
      <c r="AA168" s="544"/>
      <c r="AB168" s="544"/>
      <c r="AC168" s="544"/>
      <c r="AD168" s="544"/>
      <c r="AE168" s="544"/>
      <c r="AF168" s="544"/>
      <c r="AG168" s="544"/>
      <c r="AH168" s="544"/>
      <c r="AI168" s="544"/>
      <c r="AJ168" s="544"/>
      <c r="AK168" s="544"/>
      <c r="AL168" s="544"/>
      <c r="AM168" s="544"/>
      <c r="AN168" s="544"/>
      <c r="AO168" s="544"/>
      <c r="AP168" s="544"/>
      <c r="AQ168" s="544"/>
      <c r="AR168" s="544"/>
      <c r="AS168" s="544"/>
      <c r="AT168" s="544"/>
      <c r="AU168" s="544"/>
      <c r="AV168" s="544"/>
      <c r="AW168" s="544"/>
      <c r="AX168" s="544"/>
      <c r="AY168" s="544"/>
      <c r="AZ168" s="544"/>
      <c r="BA168" s="544"/>
      <c r="BB168" s="544"/>
      <c r="BC168" s="544"/>
      <c r="BD168" s="544"/>
      <c r="BE168" s="544"/>
      <c r="BF168" s="544"/>
      <c r="BG168" s="544"/>
      <c r="BH168" s="544"/>
      <c r="BI168" s="544"/>
      <c r="BJ168" s="544"/>
      <c r="BK168" s="544"/>
      <c r="BL168" s="544"/>
      <c r="BM168" s="544"/>
      <c r="BN168" s="544"/>
      <c r="BO168" s="544"/>
    </row>
    <row r="169" spans="1:67" ht="12.75">
      <c r="A169" s="544"/>
      <c r="B169" s="544"/>
      <c r="C169" s="544"/>
      <c r="D169" s="544"/>
      <c r="E169" s="544"/>
      <c r="F169" s="544"/>
      <c r="G169" s="544"/>
      <c r="H169" s="544"/>
      <c r="I169" s="544"/>
      <c r="J169" s="544"/>
      <c r="K169" s="544"/>
      <c r="L169" s="544"/>
      <c r="M169" s="544"/>
      <c r="N169" s="544"/>
      <c r="O169" s="544"/>
      <c r="P169" s="544"/>
      <c r="Q169" s="544"/>
      <c r="R169" s="544"/>
      <c r="S169" s="544"/>
      <c r="T169" s="544"/>
      <c r="U169" s="544"/>
      <c r="V169" s="544"/>
      <c r="W169" s="544"/>
      <c r="X169" s="544"/>
      <c r="Y169" s="544"/>
      <c r="Z169" s="544"/>
      <c r="AA169" s="544"/>
      <c r="AB169" s="544"/>
      <c r="AC169" s="544"/>
      <c r="AD169" s="544"/>
      <c r="AE169" s="544"/>
      <c r="AF169" s="544"/>
      <c r="AG169" s="544"/>
      <c r="AH169" s="544"/>
      <c r="AI169" s="544"/>
      <c r="AJ169" s="544"/>
      <c r="AK169" s="544"/>
      <c r="AL169" s="544"/>
      <c r="AM169" s="544"/>
      <c r="AN169" s="544"/>
      <c r="AO169" s="544"/>
      <c r="AP169" s="544"/>
      <c r="AQ169" s="544"/>
      <c r="AR169" s="544"/>
      <c r="AS169" s="544"/>
      <c r="AT169" s="544"/>
      <c r="AU169" s="544"/>
      <c r="AV169" s="544"/>
      <c r="AW169" s="544"/>
      <c r="AX169" s="544"/>
      <c r="AY169" s="544"/>
      <c r="AZ169" s="544"/>
      <c r="BA169" s="544"/>
      <c r="BB169" s="544"/>
      <c r="BC169" s="544"/>
      <c r="BD169" s="544"/>
      <c r="BE169" s="544"/>
      <c r="BF169" s="544"/>
      <c r="BG169" s="544"/>
      <c r="BH169" s="544"/>
      <c r="BI169" s="544"/>
      <c r="BJ169" s="544"/>
      <c r="BK169" s="544"/>
      <c r="BL169" s="544"/>
      <c r="BM169" s="544"/>
      <c r="BN169" s="544"/>
      <c r="BO169" s="544"/>
    </row>
    <row r="170" spans="1:67" ht="12.75">
      <c r="A170" s="544"/>
      <c r="B170" s="544"/>
      <c r="C170" s="544"/>
      <c r="D170" s="544"/>
      <c r="E170" s="544"/>
      <c r="F170" s="544"/>
      <c r="G170" s="544"/>
      <c r="H170" s="544"/>
      <c r="I170" s="544"/>
      <c r="J170" s="544"/>
      <c r="K170" s="544"/>
      <c r="L170" s="544"/>
      <c r="M170" s="544"/>
      <c r="N170" s="544"/>
      <c r="O170" s="544"/>
      <c r="P170" s="544"/>
      <c r="Q170" s="544"/>
      <c r="R170" s="544"/>
      <c r="S170" s="544"/>
      <c r="T170" s="544"/>
      <c r="U170" s="544"/>
      <c r="V170" s="544"/>
      <c r="W170" s="544"/>
      <c r="X170" s="544"/>
      <c r="Y170" s="544"/>
      <c r="Z170" s="544"/>
      <c r="AA170" s="544"/>
      <c r="AB170" s="544"/>
      <c r="AC170" s="544"/>
      <c r="AD170" s="544"/>
      <c r="AE170" s="544"/>
      <c r="AF170" s="544"/>
      <c r="AG170" s="544"/>
      <c r="AH170" s="544"/>
      <c r="AI170" s="544"/>
      <c r="AJ170" s="544"/>
      <c r="AK170" s="544"/>
      <c r="AL170" s="544"/>
      <c r="AM170" s="544"/>
      <c r="AN170" s="544"/>
      <c r="AO170" s="544"/>
      <c r="AP170" s="544"/>
      <c r="AQ170" s="544"/>
      <c r="AR170" s="544"/>
      <c r="AS170" s="544"/>
      <c r="AT170" s="544"/>
      <c r="AU170" s="544"/>
      <c r="AV170" s="544"/>
      <c r="AW170" s="544"/>
      <c r="AX170" s="544"/>
      <c r="AY170" s="544"/>
      <c r="AZ170" s="544"/>
      <c r="BA170" s="544"/>
      <c r="BB170" s="544"/>
      <c r="BC170" s="544"/>
      <c r="BD170" s="544"/>
      <c r="BE170" s="544"/>
      <c r="BF170" s="544"/>
      <c r="BG170" s="544"/>
      <c r="BH170" s="544"/>
      <c r="BI170" s="544"/>
      <c r="BJ170" s="544"/>
      <c r="BK170" s="544"/>
      <c r="BL170" s="544"/>
      <c r="BM170" s="544"/>
      <c r="BN170" s="544"/>
      <c r="BO170" s="544"/>
    </row>
    <row r="171" spans="1:67" ht="12.75">
      <c r="A171" s="544"/>
      <c r="B171" s="544"/>
      <c r="C171" s="544"/>
      <c r="D171" s="544"/>
      <c r="E171" s="544"/>
      <c r="F171" s="544"/>
      <c r="G171" s="544"/>
      <c r="H171" s="544"/>
      <c r="I171" s="544"/>
      <c r="J171" s="544"/>
      <c r="K171" s="544"/>
      <c r="L171" s="544"/>
      <c r="M171" s="544"/>
      <c r="N171" s="544"/>
      <c r="O171" s="544"/>
      <c r="P171" s="544"/>
      <c r="Q171" s="544"/>
      <c r="R171" s="544"/>
      <c r="S171" s="544"/>
      <c r="T171" s="544"/>
      <c r="U171" s="544"/>
      <c r="V171" s="544"/>
      <c r="W171" s="544"/>
      <c r="X171" s="544"/>
      <c r="Y171" s="544"/>
      <c r="Z171" s="544"/>
      <c r="AA171" s="544"/>
      <c r="AB171" s="544"/>
      <c r="AC171" s="544"/>
      <c r="AD171" s="544"/>
      <c r="AE171" s="544"/>
      <c r="AF171" s="544"/>
      <c r="AG171" s="544"/>
      <c r="AH171" s="544"/>
      <c r="AI171" s="544"/>
      <c r="AJ171" s="544"/>
      <c r="AK171" s="544"/>
      <c r="AL171" s="544"/>
      <c r="AM171" s="544"/>
      <c r="AN171" s="544"/>
      <c r="AO171" s="544"/>
      <c r="AP171" s="544"/>
      <c r="AQ171" s="544"/>
      <c r="AR171" s="544"/>
      <c r="AS171" s="544"/>
      <c r="AT171" s="544"/>
      <c r="AU171" s="544"/>
      <c r="AV171" s="544"/>
      <c r="AW171" s="544"/>
      <c r="AX171" s="544"/>
      <c r="AY171" s="544"/>
      <c r="AZ171" s="544"/>
      <c r="BA171" s="544"/>
      <c r="BB171" s="544"/>
      <c r="BC171" s="544"/>
      <c r="BD171" s="544"/>
      <c r="BE171" s="544"/>
      <c r="BF171" s="544"/>
      <c r="BG171" s="544"/>
      <c r="BH171" s="544"/>
      <c r="BI171" s="544"/>
      <c r="BJ171" s="544"/>
      <c r="BK171" s="544"/>
      <c r="BL171" s="544"/>
      <c r="BM171" s="544"/>
      <c r="BN171" s="544"/>
      <c r="BO171" s="544"/>
    </row>
    <row r="172" spans="1:67" ht="12.75">
      <c r="A172" s="544"/>
      <c r="B172" s="544"/>
      <c r="C172" s="544"/>
      <c r="D172" s="544"/>
      <c r="E172" s="544"/>
      <c r="F172" s="544"/>
      <c r="G172" s="544"/>
      <c r="H172" s="544"/>
      <c r="I172" s="544"/>
      <c r="J172" s="544"/>
      <c r="K172" s="544"/>
      <c r="L172" s="544"/>
      <c r="M172" s="544"/>
      <c r="N172" s="544"/>
      <c r="O172" s="544"/>
      <c r="P172" s="544"/>
      <c r="Q172" s="544"/>
      <c r="R172" s="544"/>
      <c r="S172" s="544"/>
      <c r="T172" s="544"/>
      <c r="U172" s="544"/>
      <c r="V172" s="544"/>
      <c r="W172" s="544"/>
      <c r="X172" s="544"/>
      <c r="Y172" s="544"/>
      <c r="Z172" s="544"/>
      <c r="AA172" s="544"/>
      <c r="AB172" s="544"/>
      <c r="AC172" s="544"/>
      <c r="AD172" s="544"/>
      <c r="AE172" s="544"/>
      <c r="AF172" s="544"/>
      <c r="AG172" s="544"/>
      <c r="AH172" s="544"/>
      <c r="AI172" s="544"/>
      <c r="AJ172" s="544"/>
      <c r="AK172" s="544"/>
      <c r="AL172" s="544"/>
      <c r="AM172" s="544"/>
      <c r="AN172" s="544"/>
      <c r="AO172" s="544"/>
      <c r="AP172" s="544"/>
      <c r="AQ172" s="544"/>
      <c r="AR172" s="544"/>
      <c r="AS172" s="544"/>
      <c r="AT172" s="544"/>
      <c r="AU172" s="544"/>
      <c r="AV172" s="544"/>
      <c r="AW172" s="544"/>
      <c r="AX172" s="544"/>
      <c r="AY172" s="544"/>
      <c r="AZ172" s="544"/>
      <c r="BA172" s="544"/>
      <c r="BB172" s="544"/>
      <c r="BC172" s="544"/>
      <c r="BD172" s="544"/>
      <c r="BE172" s="544"/>
      <c r="BF172" s="544"/>
      <c r="BG172" s="544"/>
      <c r="BH172" s="544"/>
      <c r="BI172" s="544"/>
      <c r="BJ172" s="544"/>
      <c r="BK172" s="544"/>
      <c r="BL172" s="544"/>
      <c r="BM172" s="544"/>
      <c r="BN172" s="544"/>
      <c r="BO172" s="544"/>
    </row>
    <row r="173" spans="1:67" ht="12.75">
      <c r="A173" s="544"/>
      <c r="B173" s="544"/>
      <c r="C173" s="544"/>
      <c r="D173" s="544"/>
      <c r="E173" s="544"/>
      <c r="F173" s="544"/>
      <c r="G173" s="544"/>
      <c r="H173" s="544"/>
      <c r="I173" s="544"/>
      <c r="J173" s="544"/>
      <c r="K173" s="544"/>
      <c r="L173" s="544"/>
      <c r="M173" s="544"/>
      <c r="N173" s="544"/>
      <c r="O173" s="544"/>
      <c r="P173" s="544"/>
      <c r="Q173" s="544"/>
      <c r="R173" s="544"/>
      <c r="S173" s="544"/>
      <c r="T173" s="544"/>
      <c r="U173" s="544"/>
      <c r="V173" s="544"/>
      <c r="W173" s="544"/>
      <c r="X173" s="544"/>
      <c r="Y173" s="544"/>
      <c r="Z173" s="544"/>
      <c r="AA173" s="544"/>
      <c r="AB173" s="544"/>
      <c r="AC173" s="544"/>
      <c r="AD173" s="544"/>
      <c r="AE173" s="544"/>
      <c r="AF173" s="544"/>
      <c r="AG173" s="544"/>
      <c r="AH173" s="544"/>
      <c r="AI173" s="544"/>
      <c r="AJ173" s="544"/>
      <c r="AK173" s="544"/>
      <c r="AL173" s="544"/>
      <c r="AM173" s="544"/>
      <c r="AN173" s="544"/>
      <c r="AO173" s="544"/>
      <c r="AP173" s="544"/>
      <c r="AQ173" s="544"/>
      <c r="AR173" s="544"/>
      <c r="AS173" s="544"/>
      <c r="AT173" s="544"/>
      <c r="AU173" s="544"/>
      <c r="AV173" s="544"/>
      <c r="AW173" s="544"/>
      <c r="AX173" s="544"/>
      <c r="AY173" s="544"/>
      <c r="AZ173" s="544"/>
      <c r="BA173" s="544"/>
      <c r="BB173" s="544"/>
      <c r="BC173" s="544"/>
      <c r="BD173" s="544"/>
      <c r="BE173" s="544"/>
      <c r="BF173" s="544"/>
      <c r="BG173" s="544"/>
      <c r="BH173" s="544"/>
      <c r="BI173" s="544"/>
      <c r="BJ173" s="544"/>
      <c r="BK173" s="544"/>
      <c r="BL173" s="544"/>
      <c r="BM173" s="544"/>
      <c r="BN173" s="544"/>
      <c r="BO173" s="544"/>
    </row>
    <row r="174" spans="1:67" ht="12.75">
      <c r="A174" s="544"/>
      <c r="B174" s="544"/>
      <c r="C174" s="544"/>
      <c r="D174" s="544"/>
      <c r="E174" s="544"/>
      <c r="F174" s="544"/>
      <c r="G174" s="544"/>
      <c r="H174" s="544"/>
      <c r="I174" s="544"/>
      <c r="J174" s="544"/>
      <c r="K174" s="544"/>
      <c r="L174" s="544"/>
      <c r="M174" s="544"/>
      <c r="N174" s="544"/>
      <c r="O174" s="544"/>
      <c r="P174" s="544"/>
      <c r="Q174" s="544"/>
      <c r="R174" s="544"/>
      <c r="S174" s="544"/>
      <c r="T174" s="544"/>
      <c r="U174" s="544"/>
      <c r="V174" s="544"/>
      <c r="W174" s="544"/>
      <c r="X174" s="544"/>
      <c r="Y174" s="544"/>
      <c r="Z174" s="544"/>
      <c r="AA174" s="544"/>
      <c r="AB174" s="544"/>
      <c r="AC174" s="544"/>
      <c r="AD174" s="544"/>
      <c r="AE174" s="544"/>
      <c r="AF174" s="544"/>
      <c r="AG174" s="544"/>
      <c r="AH174" s="544"/>
      <c r="AI174" s="544"/>
      <c r="AJ174" s="544"/>
      <c r="AK174" s="544"/>
      <c r="AL174" s="544"/>
      <c r="AM174" s="544"/>
      <c r="AN174" s="544"/>
      <c r="AO174" s="544"/>
      <c r="AP174" s="544"/>
      <c r="AQ174" s="544"/>
      <c r="AR174" s="544"/>
      <c r="AS174" s="544"/>
      <c r="AT174" s="544"/>
      <c r="AU174" s="544"/>
      <c r="AV174" s="544"/>
      <c r="AW174" s="544"/>
      <c r="AX174" s="544"/>
      <c r="AY174" s="544"/>
      <c r="AZ174" s="544"/>
      <c r="BA174" s="544"/>
      <c r="BB174" s="544"/>
      <c r="BC174" s="544"/>
      <c r="BD174" s="544"/>
      <c r="BE174" s="544"/>
      <c r="BF174" s="544"/>
      <c r="BG174" s="544"/>
      <c r="BH174" s="544"/>
      <c r="BI174" s="544"/>
      <c r="BJ174" s="544"/>
      <c r="BK174" s="544"/>
      <c r="BL174" s="544"/>
      <c r="BM174" s="544"/>
      <c r="BN174" s="544"/>
      <c r="BO174" s="544"/>
    </row>
    <row r="175" spans="1:67" ht="12.75">
      <c r="A175" s="544"/>
      <c r="J175" s="544"/>
      <c r="K175" s="544"/>
      <c r="L175" s="544"/>
      <c r="M175" s="544"/>
      <c r="N175" s="544"/>
      <c r="O175" s="544"/>
      <c r="P175" s="544"/>
      <c r="Q175" s="544"/>
      <c r="R175" s="544"/>
      <c r="S175" s="544"/>
      <c r="T175" s="544"/>
      <c r="U175" s="544"/>
      <c r="V175" s="544"/>
      <c r="W175" s="544"/>
      <c r="X175" s="544"/>
      <c r="Y175" s="544"/>
      <c r="Z175" s="544"/>
      <c r="AA175" s="544"/>
      <c r="AB175" s="544"/>
      <c r="AC175" s="544"/>
      <c r="AD175" s="544"/>
      <c r="AE175" s="544"/>
      <c r="AF175" s="544"/>
      <c r="AG175" s="544"/>
      <c r="AH175" s="544"/>
      <c r="AI175" s="544"/>
      <c r="AJ175" s="544"/>
      <c r="AK175" s="544"/>
      <c r="AL175" s="544"/>
      <c r="AM175" s="544"/>
      <c r="AN175" s="544"/>
      <c r="AO175" s="544"/>
      <c r="AP175" s="544"/>
      <c r="AQ175" s="544"/>
      <c r="AR175" s="544"/>
      <c r="AS175" s="544"/>
      <c r="AT175" s="544"/>
      <c r="AU175" s="544"/>
      <c r="AV175" s="544"/>
      <c r="AW175" s="544"/>
      <c r="AX175" s="544"/>
      <c r="AY175" s="544"/>
      <c r="AZ175" s="544"/>
      <c r="BA175" s="544"/>
      <c r="BB175" s="544"/>
      <c r="BC175" s="544"/>
      <c r="BD175" s="544"/>
      <c r="BE175" s="544"/>
      <c r="BF175" s="544"/>
      <c r="BG175" s="544"/>
      <c r="BH175" s="544"/>
      <c r="BI175" s="544"/>
      <c r="BJ175" s="544"/>
      <c r="BK175" s="544"/>
      <c r="BL175" s="544"/>
      <c r="BM175" s="544"/>
      <c r="BN175" s="544"/>
      <c r="BO175" s="544"/>
    </row>
    <row r="176" spans="1:67" ht="12.75">
      <c r="A176" s="544"/>
      <c r="J176" s="544"/>
      <c r="K176" s="544"/>
      <c r="L176" s="544"/>
      <c r="M176" s="544"/>
      <c r="N176" s="544"/>
      <c r="O176" s="544"/>
      <c r="P176" s="544"/>
      <c r="Q176" s="544"/>
      <c r="R176" s="544"/>
      <c r="S176" s="544"/>
      <c r="T176" s="544"/>
      <c r="U176" s="544"/>
      <c r="V176" s="544"/>
      <c r="W176" s="544"/>
      <c r="X176" s="544"/>
      <c r="Y176" s="544"/>
      <c r="Z176" s="544"/>
      <c r="AA176" s="544"/>
      <c r="AB176" s="544"/>
      <c r="AC176" s="544"/>
      <c r="AD176" s="544"/>
      <c r="AE176" s="544"/>
      <c r="AF176" s="544"/>
      <c r="AG176" s="544"/>
      <c r="AH176" s="544"/>
      <c r="AI176" s="544"/>
      <c r="AJ176" s="544"/>
      <c r="AK176" s="544"/>
      <c r="AL176" s="544"/>
      <c r="AM176" s="544"/>
      <c r="AN176" s="544"/>
      <c r="AO176" s="544"/>
      <c r="AP176" s="544"/>
      <c r="AQ176" s="544"/>
      <c r="AR176" s="544"/>
      <c r="AS176" s="544"/>
      <c r="AT176" s="544"/>
      <c r="AU176" s="544"/>
      <c r="AV176" s="544"/>
      <c r="AW176" s="544"/>
      <c r="AX176" s="544"/>
      <c r="AY176" s="544"/>
      <c r="AZ176" s="544"/>
      <c r="BA176" s="544"/>
      <c r="BB176" s="544"/>
      <c r="BC176" s="544"/>
      <c r="BD176" s="544"/>
      <c r="BE176" s="544"/>
      <c r="BF176" s="544"/>
      <c r="BG176" s="544"/>
      <c r="BH176" s="544"/>
      <c r="BI176" s="544"/>
      <c r="BJ176" s="544"/>
      <c r="BK176" s="544"/>
      <c r="BL176" s="544"/>
      <c r="BM176" s="544"/>
      <c r="BN176" s="544"/>
      <c r="BO176" s="544"/>
    </row>
  </sheetData>
  <sheetProtection password="CC4B" sheet="1" formatCells="0"/>
  <mergeCells count="12">
    <mergeCell ref="E5:H5"/>
    <mergeCell ref="E6:H6"/>
    <mergeCell ref="E7:H7"/>
    <mergeCell ref="E8:H8"/>
    <mergeCell ref="C13:F14"/>
    <mergeCell ref="B50:I50"/>
    <mergeCell ref="B52:I52"/>
    <mergeCell ref="B74:I74"/>
    <mergeCell ref="B51:I51"/>
    <mergeCell ref="F36:G36"/>
    <mergeCell ref="B9:D9"/>
    <mergeCell ref="G12:I12"/>
  </mergeCells>
  <printOptions/>
  <pageMargins left="0.7" right="0.7" top="0.75" bottom="0.75" header="0.3" footer="0.3"/>
  <pageSetup fitToHeight="1" fitToWidth="1" horizontalDpi="600" verticalDpi="600" orientation="portrait" scale="14" r:id="rId1"/>
  <ignoredErrors>
    <ignoredError sqref="G16 G18" unlockedFormula="1"/>
  </ignoredErrors>
</worksheet>
</file>

<file path=xl/worksheets/sheet25.xml><?xml version="1.0" encoding="utf-8"?>
<worksheet xmlns="http://schemas.openxmlformats.org/spreadsheetml/2006/main" xmlns:r="http://schemas.openxmlformats.org/officeDocument/2006/relationships">
  <sheetPr>
    <pageSetUpPr fitToPage="1"/>
  </sheetPr>
  <dimension ref="A1:J297"/>
  <sheetViews>
    <sheetView workbookViewId="0" topLeftCell="A1">
      <selection activeCell="C24" sqref="C24"/>
    </sheetView>
  </sheetViews>
  <sheetFormatPr defaultColWidth="9.140625" defaultRowHeight="12.75"/>
  <cols>
    <col min="2" max="2" width="24.57421875" style="0" customWidth="1"/>
    <col min="3" max="3" width="25.00390625" style="0" customWidth="1"/>
    <col min="4" max="4" width="9.140625" style="7" customWidth="1"/>
    <col min="5" max="5" width="10.7109375" style="7" customWidth="1"/>
    <col min="6" max="30" width="9.140625" style="7" customWidth="1"/>
  </cols>
  <sheetData>
    <row r="1" spans="1:3" ht="13.5" thickBot="1">
      <c r="A1" s="7"/>
      <c r="B1" s="7"/>
      <c r="C1" s="7"/>
    </row>
    <row r="2" spans="1:10" ht="12.75" customHeight="1">
      <c r="A2" s="7"/>
      <c r="B2" s="1382" t="s">
        <v>91</v>
      </c>
      <c r="C2" s="1383"/>
      <c r="D2" s="1383"/>
      <c r="E2" s="1383"/>
      <c r="F2" s="1383"/>
      <c r="G2" s="1383"/>
      <c r="H2" s="1383"/>
      <c r="I2" s="1383"/>
      <c r="J2" s="1384"/>
    </row>
    <row r="3" spans="1:10" ht="15.75" customHeight="1">
      <c r="A3" s="8"/>
      <c r="B3" s="1121"/>
      <c r="C3" s="1122"/>
      <c r="D3" s="1122"/>
      <c r="E3" s="1122"/>
      <c r="F3" s="1122"/>
      <c r="G3" s="1122"/>
      <c r="H3" s="1122"/>
      <c r="I3" s="1122"/>
      <c r="J3" s="1375"/>
    </row>
    <row r="4" spans="1:10" ht="15.75" customHeight="1">
      <c r="A4" s="7"/>
      <c r="B4" s="1121" t="s">
        <v>373</v>
      </c>
      <c r="C4" s="1122"/>
      <c r="D4" s="1122"/>
      <c r="E4" s="1122"/>
      <c r="F4" s="1122"/>
      <c r="G4" s="1122"/>
      <c r="H4" s="1122"/>
      <c r="I4" s="1122"/>
      <c r="J4" s="1375"/>
    </row>
    <row r="5" spans="1:10" ht="12.75">
      <c r="A5" s="7"/>
      <c r="B5" s="50"/>
      <c r="C5" s="8"/>
      <c r="D5" s="8"/>
      <c r="E5" s="8"/>
      <c r="F5" s="8"/>
      <c r="G5" s="8"/>
      <c r="H5" s="8"/>
      <c r="I5" s="8"/>
      <c r="J5" s="51"/>
    </row>
    <row r="6" spans="1:10" ht="13.5">
      <c r="A6" s="7"/>
      <c r="B6" s="913" t="s">
        <v>398</v>
      </c>
      <c r="C6" s="917" t="s">
        <v>148</v>
      </c>
      <c r="E6" s="914" t="s">
        <v>206</v>
      </c>
      <c r="F6" s="8"/>
      <c r="G6" s="1385"/>
      <c r="H6" s="1385"/>
      <c r="I6" s="1385"/>
      <c r="J6" s="51"/>
    </row>
    <row r="7" spans="1:10" ht="13.5">
      <c r="A7" s="7"/>
      <c r="B7" s="913" t="s">
        <v>139</v>
      </c>
      <c r="C7" s="918"/>
      <c r="E7" s="915" t="s">
        <v>46</v>
      </c>
      <c r="F7" s="8"/>
      <c r="G7" s="1386" t="s">
        <v>399</v>
      </c>
      <c r="H7" s="1386"/>
      <c r="I7" s="1386"/>
      <c r="J7" s="51"/>
    </row>
    <row r="8" spans="1:10" ht="13.5">
      <c r="A8" s="7"/>
      <c r="B8" s="913" t="s">
        <v>67</v>
      </c>
      <c r="C8" s="918"/>
      <c r="E8" s="916" t="s">
        <v>207</v>
      </c>
      <c r="F8" s="8"/>
      <c r="G8" s="1385"/>
      <c r="H8" s="1385"/>
      <c r="I8" s="1385"/>
      <c r="J8" s="51"/>
    </row>
    <row r="9" spans="1:10" ht="13.5">
      <c r="A9" s="7"/>
      <c r="B9" s="913" t="s">
        <v>68</v>
      </c>
      <c r="C9" s="918"/>
      <c r="E9" s="916" t="s">
        <v>101</v>
      </c>
      <c r="F9" s="8"/>
      <c r="G9" s="1385"/>
      <c r="H9" s="1385"/>
      <c r="I9" s="1385"/>
      <c r="J9" s="51"/>
    </row>
    <row r="10" spans="1:10" ht="13.5">
      <c r="A10" s="7"/>
      <c r="B10" s="913" t="s">
        <v>49</v>
      </c>
      <c r="C10" s="919"/>
      <c r="E10" s="916" t="s">
        <v>128</v>
      </c>
      <c r="F10" s="8"/>
      <c r="G10" s="1385"/>
      <c r="H10" s="1385"/>
      <c r="I10" s="1385"/>
      <c r="J10" s="51"/>
    </row>
    <row r="11" spans="1:10" ht="14.25" thickBot="1">
      <c r="A11" s="7"/>
      <c r="B11" s="913"/>
      <c r="D11" s="916"/>
      <c r="E11" s="920"/>
      <c r="F11" s="139"/>
      <c r="G11" s="8"/>
      <c r="H11" s="8"/>
      <c r="I11" s="8"/>
      <c r="J11" s="51"/>
    </row>
    <row r="12" spans="1:10" ht="12.75">
      <c r="A12" s="7"/>
      <c r="B12" s="1376" t="s">
        <v>375</v>
      </c>
      <c r="C12" s="1377"/>
      <c r="D12" s="1377"/>
      <c r="E12" s="1377"/>
      <c r="F12" s="1377"/>
      <c r="G12" s="1377"/>
      <c r="H12" s="1377"/>
      <c r="I12" s="1377"/>
      <c r="J12" s="1378"/>
    </row>
    <row r="13" spans="1:10" ht="15" customHeight="1" thickBot="1">
      <c r="A13" s="7"/>
      <c r="B13" s="1379"/>
      <c r="C13" s="1380"/>
      <c r="D13" s="1380"/>
      <c r="E13" s="1380"/>
      <c r="F13" s="1380"/>
      <c r="G13" s="1380"/>
      <c r="H13" s="1380"/>
      <c r="I13" s="1380"/>
      <c r="J13" s="1381"/>
    </row>
    <row r="14" spans="1:10" ht="12.75">
      <c r="A14" s="7"/>
      <c r="B14" s="944"/>
      <c r="C14" s="130"/>
      <c r="D14" s="131"/>
      <c r="E14" s="131"/>
      <c r="F14" s="131"/>
      <c r="G14" s="131"/>
      <c r="H14" s="131"/>
      <c r="I14" s="131"/>
      <c r="J14" s="132"/>
    </row>
    <row r="15" spans="1:10" ht="12.75">
      <c r="A15" s="7"/>
      <c r="B15" s="50"/>
      <c r="C15" s="8"/>
      <c r="D15" s="8"/>
      <c r="E15" s="8"/>
      <c r="F15" s="8"/>
      <c r="G15" s="8"/>
      <c r="H15" s="8"/>
      <c r="I15" s="8"/>
      <c r="J15" s="51"/>
    </row>
    <row r="16" spans="1:10" ht="12.75">
      <c r="A16" s="7"/>
      <c r="B16" s="50"/>
      <c r="C16" s="8"/>
      <c r="D16" s="8"/>
      <c r="E16" s="8"/>
      <c r="F16" s="8"/>
      <c r="G16" s="8"/>
      <c r="H16" s="8"/>
      <c r="I16" s="8"/>
      <c r="J16" s="51"/>
    </row>
    <row r="17" spans="1:10" ht="12.75">
      <c r="A17" s="7"/>
      <c r="B17" s="50"/>
      <c r="C17" s="8"/>
      <c r="D17" s="8"/>
      <c r="E17" s="8"/>
      <c r="F17" s="8"/>
      <c r="G17" s="8"/>
      <c r="H17" s="8"/>
      <c r="I17" s="8"/>
      <c r="J17" s="51"/>
    </row>
    <row r="18" spans="1:10" ht="12.75">
      <c r="A18" s="7"/>
      <c r="B18" s="50"/>
      <c r="C18" s="8"/>
      <c r="D18" s="8"/>
      <c r="E18" s="8"/>
      <c r="F18" s="8"/>
      <c r="G18" s="8"/>
      <c r="H18" s="8"/>
      <c r="I18" s="8"/>
      <c r="J18" s="51"/>
    </row>
    <row r="19" spans="1:10" ht="12.75">
      <c r="A19" s="7"/>
      <c r="B19" s="50"/>
      <c r="C19" s="8"/>
      <c r="D19" s="8"/>
      <c r="E19" s="8"/>
      <c r="F19" s="8"/>
      <c r="G19" s="8"/>
      <c r="H19" s="8"/>
      <c r="I19" s="8"/>
      <c r="J19" s="51"/>
    </row>
    <row r="20" spans="1:10" ht="12.75">
      <c r="A20" s="7"/>
      <c r="B20" s="50"/>
      <c r="C20" s="8"/>
      <c r="D20" s="8"/>
      <c r="E20" s="8"/>
      <c r="F20" s="8"/>
      <c r="G20" s="8"/>
      <c r="H20" s="8"/>
      <c r="I20" s="8"/>
      <c r="J20" s="51"/>
    </row>
    <row r="21" spans="1:10" ht="12.75">
      <c r="A21" s="7"/>
      <c r="B21" s="50"/>
      <c r="C21" s="8"/>
      <c r="D21" s="8"/>
      <c r="E21" s="8"/>
      <c r="F21" s="8"/>
      <c r="G21" s="8"/>
      <c r="H21" s="8"/>
      <c r="I21" s="8"/>
      <c r="J21" s="51"/>
    </row>
    <row r="22" spans="1:10" ht="12.75">
      <c r="A22" s="7"/>
      <c r="B22" s="50"/>
      <c r="C22" s="8"/>
      <c r="D22" s="8"/>
      <c r="E22" s="8"/>
      <c r="F22" s="8"/>
      <c r="G22" s="8"/>
      <c r="H22" s="8"/>
      <c r="I22" s="8"/>
      <c r="J22" s="51"/>
    </row>
    <row r="23" spans="1:10" ht="12.75">
      <c r="A23" s="7"/>
      <c r="B23" s="50"/>
      <c r="C23" s="8"/>
      <c r="D23" s="8"/>
      <c r="E23" s="8"/>
      <c r="F23" s="8"/>
      <c r="G23" s="8"/>
      <c r="H23" s="8"/>
      <c r="I23" s="8"/>
      <c r="J23" s="51"/>
    </row>
    <row r="24" spans="1:10" ht="12.75">
      <c r="A24" s="7"/>
      <c r="B24" s="50"/>
      <c r="C24" s="8"/>
      <c r="D24" s="8"/>
      <c r="E24" s="8"/>
      <c r="F24" s="8"/>
      <c r="G24" s="8"/>
      <c r="H24" s="8"/>
      <c r="I24" s="8"/>
      <c r="J24" s="51"/>
    </row>
    <row r="25" spans="1:10" ht="12.75">
      <c r="A25" s="7"/>
      <c r="B25" s="50"/>
      <c r="C25" s="8"/>
      <c r="D25" s="8"/>
      <c r="E25" s="8"/>
      <c r="F25" s="8"/>
      <c r="G25" s="8"/>
      <c r="H25" s="8"/>
      <c r="I25" s="8"/>
      <c r="J25" s="51"/>
    </row>
    <row r="26" spans="1:10" ht="12.75">
      <c r="A26" s="7"/>
      <c r="B26" s="50"/>
      <c r="C26" s="8"/>
      <c r="D26" s="8"/>
      <c r="E26" s="8"/>
      <c r="F26" s="8"/>
      <c r="G26" s="8"/>
      <c r="H26" s="8"/>
      <c r="I26" s="8"/>
      <c r="J26" s="51"/>
    </row>
    <row r="27" spans="1:10" ht="12.75">
      <c r="A27" s="7"/>
      <c r="B27" s="50"/>
      <c r="C27" s="8"/>
      <c r="D27" s="8"/>
      <c r="E27" s="8"/>
      <c r="F27" s="8"/>
      <c r="G27" s="8"/>
      <c r="H27" s="8"/>
      <c r="I27" s="8"/>
      <c r="J27" s="51"/>
    </row>
    <row r="28" spans="1:10" ht="12.75">
      <c r="A28" s="7"/>
      <c r="B28" s="50"/>
      <c r="C28" s="8"/>
      <c r="D28" s="8"/>
      <c r="E28" s="8"/>
      <c r="F28" s="8"/>
      <c r="G28" s="8"/>
      <c r="H28" s="8"/>
      <c r="I28" s="8"/>
      <c r="J28" s="51"/>
    </row>
    <row r="29" spans="1:10" ht="12.75">
      <c r="A29" s="7"/>
      <c r="B29" s="50"/>
      <c r="C29" s="8"/>
      <c r="D29" s="8"/>
      <c r="E29" s="8"/>
      <c r="F29" s="8"/>
      <c r="G29" s="8"/>
      <c r="H29" s="8"/>
      <c r="I29" s="8"/>
      <c r="J29" s="51"/>
    </row>
    <row r="30" spans="1:10" ht="12.75">
      <c r="A30" s="7"/>
      <c r="B30" s="50"/>
      <c r="C30" s="8"/>
      <c r="D30" s="8"/>
      <c r="E30" s="8"/>
      <c r="F30" s="8"/>
      <c r="G30" s="8"/>
      <c r="H30" s="8"/>
      <c r="I30" s="8"/>
      <c r="J30" s="51"/>
    </row>
    <row r="31" spans="1:10" ht="12.75">
      <c r="A31" s="7"/>
      <c r="B31" s="50"/>
      <c r="C31" s="8"/>
      <c r="D31" s="8"/>
      <c r="E31" s="8"/>
      <c r="F31" s="8"/>
      <c r="G31" s="8"/>
      <c r="H31" s="8"/>
      <c r="I31" s="8"/>
      <c r="J31" s="51"/>
    </row>
    <row r="32" spans="1:10" ht="12.75">
      <c r="A32" s="7"/>
      <c r="B32" s="50"/>
      <c r="C32" s="8"/>
      <c r="D32" s="8"/>
      <c r="E32" s="8"/>
      <c r="F32" s="8"/>
      <c r="G32" s="8"/>
      <c r="H32" s="8"/>
      <c r="I32" s="8"/>
      <c r="J32" s="51"/>
    </row>
    <row r="33" spans="1:10" ht="12.75">
      <c r="A33" s="7"/>
      <c r="B33" s="50"/>
      <c r="C33" s="8"/>
      <c r="D33" s="8"/>
      <c r="E33" s="8"/>
      <c r="F33" s="8"/>
      <c r="G33" s="8"/>
      <c r="H33" s="8"/>
      <c r="I33" s="8"/>
      <c r="J33" s="51"/>
    </row>
    <row r="34" spans="1:10" ht="12.75">
      <c r="A34" s="7"/>
      <c r="B34" s="50"/>
      <c r="C34" s="8"/>
      <c r="D34" s="8"/>
      <c r="E34" s="8"/>
      <c r="F34" s="8"/>
      <c r="G34" s="8"/>
      <c r="H34" s="8"/>
      <c r="I34" s="8"/>
      <c r="J34" s="51"/>
    </row>
    <row r="35" spans="1:10" ht="12.75">
      <c r="A35" s="7"/>
      <c r="B35" s="50"/>
      <c r="C35" s="8"/>
      <c r="D35" s="8"/>
      <c r="E35" s="8"/>
      <c r="F35" s="8"/>
      <c r="G35" s="8"/>
      <c r="H35" s="8"/>
      <c r="I35" s="8"/>
      <c r="J35" s="51"/>
    </row>
    <row r="36" spans="1:10" ht="12.75">
      <c r="A36" s="7"/>
      <c r="B36" s="50"/>
      <c r="C36" s="8"/>
      <c r="D36" s="8"/>
      <c r="E36" s="8"/>
      <c r="F36" s="8"/>
      <c r="G36" s="8"/>
      <c r="H36" s="8"/>
      <c r="I36" s="8"/>
      <c r="J36" s="51"/>
    </row>
    <row r="37" spans="1:10" ht="12.75">
      <c r="A37" s="7"/>
      <c r="B37" s="50"/>
      <c r="C37" s="8"/>
      <c r="D37" s="8"/>
      <c r="E37" s="8"/>
      <c r="F37" s="8"/>
      <c r="G37" s="8"/>
      <c r="H37" s="8"/>
      <c r="I37" s="8"/>
      <c r="J37" s="51"/>
    </row>
    <row r="38" spans="1:10" ht="13.5" thickBot="1">
      <c r="A38" s="7"/>
      <c r="B38" s="894"/>
      <c r="C38" s="128"/>
      <c r="D38" s="128"/>
      <c r="E38" s="128"/>
      <c r="F38" s="128"/>
      <c r="G38" s="128"/>
      <c r="H38" s="128"/>
      <c r="I38" s="128"/>
      <c r="J38" s="129"/>
    </row>
    <row r="39" spans="1:10" ht="12.75">
      <c r="A39" s="7"/>
      <c r="B39" s="1372" t="s">
        <v>502</v>
      </c>
      <c r="C39" s="1373"/>
      <c r="D39" s="1373"/>
      <c r="E39" s="1373"/>
      <c r="F39" s="1373"/>
      <c r="G39" s="1373"/>
      <c r="H39" s="1373"/>
      <c r="I39" s="1373"/>
      <c r="J39" s="1374"/>
    </row>
    <row r="40" spans="1:10" ht="12.75">
      <c r="A40" s="7"/>
      <c r="B40" s="145" t="s">
        <v>374</v>
      </c>
      <c r="C40" s="8"/>
      <c r="D40" s="8"/>
      <c r="E40" s="8"/>
      <c r="F40" s="8"/>
      <c r="G40" s="8"/>
      <c r="H40" s="8"/>
      <c r="I40" s="8"/>
      <c r="J40" s="51"/>
    </row>
    <row r="41" spans="1:10" ht="12.75">
      <c r="A41" s="7"/>
      <c r="B41" s="145" t="s">
        <v>376</v>
      </c>
      <c r="C41" s="8"/>
      <c r="D41" s="8"/>
      <c r="E41" s="8"/>
      <c r="F41" s="8"/>
      <c r="G41" s="8"/>
      <c r="H41" s="8"/>
      <c r="I41" s="8"/>
      <c r="J41" s="51"/>
    </row>
    <row r="42" spans="1:10" ht="12.75">
      <c r="A42" s="7"/>
      <c r="B42" s="145" t="s">
        <v>377</v>
      </c>
      <c r="C42" s="8"/>
      <c r="D42" s="8"/>
      <c r="E42" s="8"/>
      <c r="F42" s="8"/>
      <c r="G42" s="8"/>
      <c r="H42" s="8"/>
      <c r="I42" s="8"/>
      <c r="J42" s="51"/>
    </row>
    <row r="43" spans="1:10" ht="13.5" thickBot="1">
      <c r="A43" s="7"/>
      <c r="B43" s="356" t="s">
        <v>489</v>
      </c>
      <c r="C43" s="128"/>
      <c r="D43" s="128"/>
      <c r="E43" s="128"/>
      <c r="F43" s="128"/>
      <c r="G43" s="128"/>
      <c r="H43" s="128"/>
      <c r="I43" s="128"/>
      <c r="J43" s="129"/>
    </row>
    <row r="44" spans="1:3" ht="12.75">
      <c r="A44" s="7"/>
      <c r="B44" s="7"/>
      <c r="C44" s="7"/>
    </row>
    <row r="45" s="7" customFormat="1" ht="12.75"/>
    <row r="46" s="7" customFormat="1" ht="12.75"/>
    <row r="47" s="7" customFormat="1" ht="12.75"/>
    <row r="48" s="7" customFormat="1" ht="13.5" customHeight="1"/>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24" customHeight="1"/>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pans="2:3" s="7" customFormat="1" ht="12.75">
      <c r="B133"/>
      <c r="C133"/>
    </row>
    <row r="134" spans="2:3" s="7" customFormat="1" ht="12.75">
      <c r="B134"/>
      <c r="C134"/>
    </row>
    <row r="135" spans="2:3" s="7" customFormat="1" ht="12.75">
      <c r="B135"/>
      <c r="C135"/>
    </row>
    <row r="136" spans="2:3" s="7" customFormat="1" ht="12.75">
      <c r="B136"/>
      <c r="C136"/>
    </row>
    <row r="137" spans="2:3" s="7" customFormat="1" ht="12.75">
      <c r="B137"/>
      <c r="C137"/>
    </row>
    <row r="138" spans="2:3" s="7" customFormat="1" ht="12.75">
      <c r="B138"/>
      <c r="C138"/>
    </row>
    <row r="139" spans="2:3" s="7" customFormat="1" ht="12.75">
      <c r="B139"/>
      <c r="C139"/>
    </row>
    <row r="140" spans="2:3" s="7" customFormat="1" ht="12.75">
      <c r="B140"/>
      <c r="C140"/>
    </row>
    <row r="141" spans="2:3" s="7" customFormat="1" ht="12.75">
      <c r="B141"/>
      <c r="C141"/>
    </row>
    <row r="142" spans="2:3" s="7" customFormat="1" ht="12.75">
      <c r="B142"/>
      <c r="C142"/>
    </row>
    <row r="143" spans="2:3" s="7" customFormat="1" ht="12.75">
      <c r="B143"/>
      <c r="C143"/>
    </row>
    <row r="144" spans="2:3" s="7" customFormat="1" ht="12.75">
      <c r="B144"/>
      <c r="C144"/>
    </row>
    <row r="145" spans="2:3" s="7" customFormat="1" ht="12.75">
      <c r="B145"/>
      <c r="C145"/>
    </row>
    <row r="146" spans="2:3" s="7" customFormat="1" ht="12.75">
      <c r="B146"/>
      <c r="C146"/>
    </row>
    <row r="147" spans="2:3" s="7" customFormat="1" ht="12.75">
      <c r="B147"/>
      <c r="C147"/>
    </row>
    <row r="148" spans="2:3" s="7" customFormat="1" ht="12.75">
      <c r="B148"/>
      <c r="C148"/>
    </row>
    <row r="149" spans="2:3" s="7" customFormat="1" ht="12.75">
      <c r="B149"/>
      <c r="C149"/>
    </row>
    <row r="150" spans="2:3" s="7" customFormat="1" ht="12.75">
      <c r="B150"/>
      <c r="C150"/>
    </row>
    <row r="151" spans="2:3" s="7" customFormat="1" ht="12.75">
      <c r="B151"/>
      <c r="C151"/>
    </row>
    <row r="152" spans="2:3" s="7" customFormat="1" ht="12.75">
      <c r="B152"/>
      <c r="C152"/>
    </row>
    <row r="153" spans="2:3" s="7" customFormat="1" ht="12.75">
      <c r="B153"/>
      <c r="C153"/>
    </row>
    <row r="154" spans="2:3" s="7" customFormat="1" ht="12.75">
      <c r="B154"/>
      <c r="C154"/>
    </row>
    <row r="155" spans="2:3" s="7" customFormat="1" ht="12.75">
      <c r="B155"/>
      <c r="C155"/>
    </row>
    <row r="156" spans="2:3" s="7" customFormat="1" ht="12.75">
      <c r="B156"/>
      <c r="C156"/>
    </row>
    <row r="157" spans="2:3" s="7" customFormat="1" ht="12.75">
      <c r="B157"/>
      <c r="C157"/>
    </row>
    <row r="158" spans="2:3" s="7" customFormat="1" ht="12.75">
      <c r="B158"/>
      <c r="C158"/>
    </row>
    <row r="159" spans="2:3" s="7" customFormat="1" ht="12.75">
      <c r="B159"/>
      <c r="C159"/>
    </row>
    <row r="160" spans="2:3" s="7" customFormat="1" ht="12.75">
      <c r="B160"/>
      <c r="C160"/>
    </row>
    <row r="161" spans="2:3" s="7" customFormat="1" ht="12.75">
      <c r="B161"/>
      <c r="C161"/>
    </row>
    <row r="162" spans="2:3" s="7" customFormat="1" ht="12.75">
      <c r="B162"/>
      <c r="C162"/>
    </row>
    <row r="163" spans="2:3" s="7" customFormat="1" ht="12.75">
      <c r="B163"/>
      <c r="C163"/>
    </row>
    <row r="164" spans="2:3" s="7" customFormat="1" ht="12.75">
      <c r="B164"/>
      <c r="C164"/>
    </row>
    <row r="165" spans="2:3" s="7" customFormat="1" ht="12.75">
      <c r="B165"/>
      <c r="C165"/>
    </row>
    <row r="166" spans="2:3" s="7" customFormat="1" ht="12.75">
      <c r="B166"/>
      <c r="C166"/>
    </row>
    <row r="167" spans="2:3" s="7" customFormat="1" ht="12.75">
      <c r="B167"/>
      <c r="C167"/>
    </row>
    <row r="168" spans="2:3" s="7" customFormat="1" ht="12.75">
      <c r="B168"/>
      <c r="C168"/>
    </row>
    <row r="169" spans="2:3" s="7" customFormat="1" ht="12.75">
      <c r="B169"/>
      <c r="C169"/>
    </row>
    <row r="170" spans="2:3" s="7" customFormat="1" ht="12.75">
      <c r="B170"/>
      <c r="C170"/>
    </row>
    <row r="171" spans="2:3" s="7" customFormat="1" ht="12.75">
      <c r="B171"/>
      <c r="C171"/>
    </row>
    <row r="172" spans="2:3" s="7" customFormat="1" ht="12.75">
      <c r="B172"/>
      <c r="C172"/>
    </row>
    <row r="173" spans="2:3" s="7" customFormat="1" ht="12.75">
      <c r="B173"/>
      <c r="C173"/>
    </row>
    <row r="174" spans="2:3" s="7" customFormat="1" ht="12.75">
      <c r="B174"/>
      <c r="C174"/>
    </row>
    <row r="175" spans="2:3" s="7" customFormat="1" ht="12.75">
      <c r="B175"/>
      <c r="C175"/>
    </row>
    <row r="176" spans="2:3" s="7" customFormat="1" ht="12.75">
      <c r="B176"/>
      <c r="C176"/>
    </row>
    <row r="177" spans="2:3" s="7" customFormat="1" ht="12.75">
      <c r="B177"/>
      <c r="C177"/>
    </row>
    <row r="178" spans="2:3" s="7" customFormat="1" ht="12.75">
      <c r="B178"/>
      <c r="C178"/>
    </row>
    <row r="179" spans="2:3" s="7" customFormat="1" ht="12.75">
      <c r="B179"/>
      <c r="C179"/>
    </row>
    <row r="180" spans="2:3" s="7" customFormat="1" ht="12.75">
      <c r="B180"/>
      <c r="C180"/>
    </row>
    <row r="181" spans="2:3" s="7" customFormat="1" ht="12.75">
      <c r="B181"/>
      <c r="C181"/>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row r="287" ht="12.75">
      <c r="A287" s="7"/>
    </row>
    <row r="288" ht="12.75">
      <c r="A288" s="7"/>
    </row>
    <row r="289" ht="12.75">
      <c r="A289" s="7"/>
    </row>
    <row r="290" ht="12.75">
      <c r="A290" s="7"/>
    </row>
    <row r="291" ht="12.75">
      <c r="A291" s="7"/>
    </row>
    <row r="292" ht="12.75">
      <c r="A292" s="7"/>
    </row>
    <row r="293" ht="12.75">
      <c r="A293" s="7"/>
    </row>
    <row r="294" ht="12.75">
      <c r="A294" s="7"/>
    </row>
    <row r="295" ht="12.75">
      <c r="A295" s="7"/>
    </row>
    <row r="296" ht="12.75">
      <c r="A296" s="7"/>
    </row>
    <row r="297" ht="12.75">
      <c r="A297" s="7"/>
    </row>
  </sheetData>
  <sheetProtection/>
  <mergeCells count="9">
    <mergeCell ref="B39:J39"/>
    <mergeCell ref="B4:J4"/>
    <mergeCell ref="B12:J13"/>
    <mergeCell ref="B2:J3"/>
    <mergeCell ref="G6:I6"/>
    <mergeCell ref="G7:I7"/>
    <mergeCell ref="G8:I8"/>
    <mergeCell ref="G9:I9"/>
    <mergeCell ref="G10:I10"/>
  </mergeCells>
  <printOptions/>
  <pageMargins left="0.7" right="0.7" top="0.75" bottom="0.75" header="0.3" footer="0.3"/>
  <pageSetup fitToHeight="1" fitToWidth="1" horizontalDpi="600" verticalDpi="600" orientation="portrait" scale="18" r:id="rId1"/>
</worksheet>
</file>

<file path=xl/worksheets/sheet26.xml><?xml version="1.0" encoding="utf-8"?>
<worksheet xmlns="http://schemas.openxmlformats.org/spreadsheetml/2006/main" xmlns:r="http://schemas.openxmlformats.org/officeDocument/2006/relationships">
  <sheetPr>
    <pageSetUpPr fitToPage="1"/>
  </sheetPr>
  <dimension ref="B3:R29"/>
  <sheetViews>
    <sheetView zoomScalePageLayoutView="0" workbookViewId="0" topLeftCell="F1">
      <selection activeCell="AA40" sqref="AA40"/>
    </sheetView>
  </sheetViews>
  <sheetFormatPr defaultColWidth="9.140625" defaultRowHeight="12.75"/>
  <cols>
    <col min="1" max="1" width="9.140625" style="7" customWidth="1"/>
    <col min="2" max="2" width="7.7109375" style="7" customWidth="1"/>
    <col min="3" max="3" width="16.140625" style="7" bestFit="1" customWidth="1"/>
    <col min="4" max="4" width="16.421875" style="7" bestFit="1" customWidth="1"/>
    <col min="5" max="5" width="13.00390625" style="7" customWidth="1"/>
    <col min="6" max="6" width="7.57421875" style="7" customWidth="1"/>
    <col min="7" max="7" width="12.28125" style="7" customWidth="1"/>
    <col min="8" max="8" width="11.57421875" style="7" customWidth="1"/>
    <col min="9" max="9" width="10.28125" style="7" customWidth="1"/>
    <col min="10" max="10" width="8.00390625" style="7" bestFit="1" customWidth="1"/>
    <col min="11" max="11" width="11.7109375" style="7" customWidth="1"/>
    <col min="12" max="12" width="8.8515625" style="7" customWidth="1"/>
    <col min="13" max="13" width="4.140625" style="7" bestFit="1" customWidth="1"/>
    <col min="14" max="14" width="8.28125" style="7" customWidth="1"/>
    <col min="15" max="15" width="28.140625" style="7" bestFit="1" customWidth="1"/>
    <col min="16" max="16" width="16.140625" style="7" bestFit="1" customWidth="1"/>
    <col min="17" max="17" width="14.8515625" style="7" customWidth="1"/>
    <col min="18" max="18" width="14.7109375" style="7" customWidth="1"/>
    <col min="19" max="16384" width="9.140625" style="7" customWidth="1"/>
  </cols>
  <sheetData>
    <row r="2" ht="13.5" thickBot="1"/>
    <row r="3" spans="2:18" ht="12.75">
      <c r="B3" s="47"/>
      <c r="C3" s="48"/>
      <c r="D3" s="48"/>
      <c r="E3" s="48"/>
      <c r="F3" s="48"/>
      <c r="G3" s="48"/>
      <c r="H3" s="48"/>
      <c r="I3" s="48"/>
      <c r="J3" s="48"/>
      <c r="K3" s="48"/>
      <c r="L3" s="48"/>
      <c r="M3" s="48"/>
      <c r="N3" s="48"/>
      <c r="O3" s="48"/>
      <c r="P3" s="48"/>
      <c r="Q3" s="48"/>
      <c r="R3" s="49"/>
    </row>
    <row r="4" spans="2:18" ht="15">
      <c r="B4" s="50"/>
      <c r="C4" s="8"/>
      <c r="D4" s="8"/>
      <c r="E4" s="8"/>
      <c r="F4" s="8"/>
      <c r="G4" s="1122" t="s">
        <v>91</v>
      </c>
      <c r="H4" s="1122"/>
      <c r="I4" s="1122"/>
      <c r="J4" s="1122"/>
      <c r="K4" s="1122"/>
      <c r="L4" s="1122"/>
      <c r="M4" s="1122"/>
      <c r="N4" s="1122"/>
      <c r="O4" s="1122"/>
      <c r="P4" s="8"/>
      <c r="Q4" s="8"/>
      <c r="R4" s="51"/>
    </row>
    <row r="5" spans="2:18" ht="15">
      <c r="B5" s="50"/>
      <c r="C5" s="8"/>
      <c r="D5" s="8"/>
      <c r="E5" s="8"/>
      <c r="F5" s="8"/>
      <c r="G5" s="1122" t="s">
        <v>465</v>
      </c>
      <c r="H5" s="1122"/>
      <c r="I5" s="1122"/>
      <c r="J5" s="1122"/>
      <c r="K5" s="1122"/>
      <c r="L5" s="1122" t="s">
        <v>180</v>
      </c>
      <c r="M5" s="1122"/>
      <c r="N5" s="1122"/>
      <c r="O5" s="1122"/>
      <c r="P5" s="8"/>
      <c r="Q5" s="8"/>
      <c r="R5" s="51"/>
    </row>
    <row r="6" spans="2:18" ht="13.5">
      <c r="B6" s="50"/>
      <c r="C6" s="233" t="s">
        <v>398</v>
      </c>
      <c r="D6" s="927" t="s">
        <v>148</v>
      </c>
      <c r="E6" s="8"/>
      <c r="F6" s="1389"/>
      <c r="G6" s="1389"/>
      <c r="H6" s="8"/>
      <c r="I6" s="8"/>
      <c r="J6" s="8"/>
      <c r="K6" s="8"/>
      <c r="L6" s="8"/>
      <c r="M6" s="8"/>
      <c r="N6" s="8"/>
      <c r="O6" s="921" t="s">
        <v>206</v>
      </c>
      <c r="P6" s="1385"/>
      <c r="Q6" s="1385"/>
      <c r="R6" s="51"/>
    </row>
    <row r="7" spans="2:18" ht="13.5">
      <c r="B7" s="50"/>
      <c r="C7" s="233" t="s">
        <v>139</v>
      </c>
      <c r="D7" s="927"/>
      <c r="E7" s="8"/>
      <c r="F7" s="1387"/>
      <c r="G7" s="1387"/>
      <c r="H7" s="8"/>
      <c r="I7" s="8"/>
      <c r="J7" s="8"/>
      <c r="K7" s="8"/>
      <c r="L7" s="8"/>
      <c r="M7" s="8"/>
      <c r="N7" s="8"/>
      <c r="O7" s="921" t="s">
        <v>46</v>
      </c>
      <c r="P7" s="1385" t="s">
        <v>134</v>
      </c>
      <c r="Q7" s="1385"/>
      <c r="R7" s="51"/>
    </row>
    <row r="8" spans="2:18" ht="13.5">
      <c r="B8" s="50"/>
      <c r="C8" s="233" t="s">
        <v>67</v>
      </c>
      <c r="D8" s="927"/>
      <c r="E8" s="8"/>
      <c r="F8" s="8"/>
      <c r="G8" s="8"/>
      <c r="H8" s="8"/>
      <c r="I8" s="8"/>
      <c r="J8" s="8"/>
      <c r="K8" s="8"/>
      <c r="L8" s="8"/>
      <c r="M8" s="8"/>
      <c r="N8" s="921"/>
      <c r="O8" s="921" t="s">
        <v>101</v>
      </c>
      <c r="P8" s="1385"/>
      <c r="Q8" s="1385"/>
      <c r="R8" s="51"/>
    </row>
    <row r="9" spans="2:18" ht="13.5">
      <c r="B9" s="50"/>
      <c r="C9" s="233" t="s">
        <v>68</v>
      </c>
      <c r="D9" s="927"/>
      <c r="E9" s="8"/>
      <c r="F9" s="1387"/>
      <c r="G9" s="1387"/>
      <c r="H9" s="8"/>
      <c r="I9" s="8"/>
      <c r="J9" s="8"/>
      <c r="K9" s="8"/>
      <c r="L9" s="8"/>
      <c r="M9" s="8"/>
      <c r="N9" s="8"/>
      <c r="O9" s="921" t="s">
        <v>458</v>
      </c>
      <c r="P9" s="1388" t="s">
        <v>133</v>
      </c>
      <c r="Q9" s="1388"/>
      <c r="R9" s="51"/>
    </row>
    <row r="10" spans="2:18" ht="13.5">
      <c r="B10" s="50"/>
      <c r="C10" s="233" t="s">
        <v>49</v>
      </c>
      <c r="D10" s="912"/>
      <c r="E10" s="8"/>
      <c r="F10" s="1387"/>
      <c r="G10" s="1387"/>
      <c r="H10" s="8"/>
      <c r="I10" s="8"/>
      <c r="J10" s="8"/>
      <c r="K10" s="8"/>
      <c r="L10" s="8"/>
      <c r="M10" s="8"/>
      <c r="N10" s="8"/>
      <c r="O10" s="921" t="s">
        <v>128</v>
      </c>
      <c r="P10" s="1386"/>
      <c r="Q10" s="1386"/>
      <c r="R10" s="51"/>
    </row>
    <row r="11" spans="2:18" ht="12.75">
      <c r="B11" s="50"/>
      <c r="C11" s="8"/>
      <c r="D11" s="8"/>
      <c r="E11" s="8"/>
      <c r="F11" s="8"/>
      <c r="G11" s="8"/>
      <c r="H11" s="8"/>
      <c r="I11" s="8"/>
      <c r="J11" s="8"/>
      <c r="K11" s="8"/>
      <c r="L11" s="8"/>
      <c r="M11" s="8"/>
      <c r="N11" s="8"/>
      <c r="O11" s="46"/>
      <c r="P11" s="46"/>
      <c r="Q11" s="31"/>
      <c r="R11" s="65"/>
    </row>
    <row r="12" spans="2:18" ht="13.5" thickBot="1">
      <c r="B12" s="894"/>
      <c r="C12" s="128"/>
      <c r="D12" s="128"/>
      <c r="E12" s="128"/>
      <c r="F12" s="128"/>
      <c r="G12" s="128"/>
      <c r="H12" s="128"/>
      <c r="I12" s="128"/>
      <c r="J12" s="128"/>
      <c r="K12" s="128"/>
      <c r="L12" s="128"/>
      <c r="M12" s="128"/>
      <c r="N12" s="128"/>
      <c r="O12" s="128"/>
      <c r="P12" s="128"/>
      <c r="Q12" s="128"/>
      <c r="R12" s="129"/>
    </row>
    <row r="13" spans="2:18" s="66" customFormat="1" ht="39" thickBot="1">
      <c r="B13" s="922" t="s">
        <v>275</v>
      </c>
      <c r="C13" s="923" t="s">
        <v>276</v>
      </c>
      <c r="D13" s="924" t="s">
        <v>277</v>
      </c>
      <c r="E13" s="924" t="s">
        <v>278</v>
      </c>
      <c r="F13" s="924" t="s">
        <v>279</v>
      </c>
      <c r="G13" s="924" t="s">
        <v>280</v>
      </c>
      <c r="H13" s="925" t="s">
        <v>281</v>
      </c>
      <c r="I13" s="923" t="s">
        <v>490</v>
      </c>
      <c r="J13" s="923" t="s">
        <v>282</v>
      </c>
      <c r="K13" s="923" t="s">
        <v>283</v>
      </c>
      <c r="L13" s="924" t="s">
        <v>284</v>
      </c>
      <c r="M13" s="924"/>
      <c r="N13" s="924" t="s">
        <v>285</v>
      </c>
      <c r="O13" s="924" t="s">
        <v>286</v>
      </c>
      <c r="P13" s="924" t="s">
        <v>287</v>
      </c>
      <c r="Q13" s="924" t="s">
        <v>288</v>
      </c>
      <c r="R13" s="926" t="s">
        <v>400</v>
      </c>
    </row>
    <row r="14" spans="2:18" ht="36">
      <c r="B14" s="357" t="s">
        <v>289</v>
      </c>
      <c r="C14" s="358" t="s">
        <v>290</v>
      </c>
      <c r="D14" s="359"/>
      <c r="E14" s="358" t="s">
        <v>291</v>
      </c>
      <c r="F14" s="358" t="s">
        <v>292</v>
      </c>
      <c r="G14" s="359" t="s">
        <v>293</v>
      </c>
      <c r="H14" s="360"/>
      <c r="I14" s="361" t="s">
        <v>97</v>
      </c>
      <c r="J14" s="361" t="s">
        <v>97</v>
      </c>
      <c r="K14" s="361" t="s">
        <v>97</v>
      </c>
      <c r="L14" s="359"/>
      <c r="M14" s="359" t="s">
        <v>266</v>
      </c>
      <c r="N14" s="359"/>
      <c r="O14" s="359"/>
      <c r="P14" s="359"/>
      <c r="Q14" s="359"/>
      <c r="R14" s="362"/>
    </row>
    <row r="15" spans="2:18" ht="12.75">
      <c r="B15" s="363" t="s">
        <v>289</v>
      </c>
      <c r="C15" s="364" t="s">
        <v>294</v>
      </c>
      <c r="D15" s="364"/>
      <c r="E15" s="365"/>
      <c r="F15" s="365"/>
      <c r="G15" s="365"/>
      <c r="H15" s="366"/>
      <c r="I15" s="367"/>
      <c r="J15" s="367"/>
      <c r="K15" s="367"/>
      <c r="L15" s="364"/>
      <c r="M15" s="364" t="s">
        <v>266</v>
      </c>
      <c r="N15" s="364"/>
      <c r="O15" s="364"/>
      <c r="P15" s="364"/>
      <c r="Q15" s="364"/>
      <c r="R15" s="368"/>
    </row>
    <row r="16" spans="2:18" ht="12.75">
      <c r="B16" s="363" t="s">
        <v>289</v>
      </c>
      <c r="C16" s="365"/>
      <c r="D16" s="364"/>
      <c r="E16" s="365"/>
      <c r="F16" s="365"/>
      <c r="G16" s="364"/>
      <c r="H16" s="369"/>
      <c r="I16" s="367"/>
      <c r="J16" s="367"/>
      <c r="K16" s="367"/>
      <c r="L16" s="364"/>
      <c r="M16" s="364" t="s">
        <v>266</v>
      </c>
      <c r="N16" s="364"/>
      <c r="O16" s="364"/>
      <c r="P16" s="364"/>
      <c r="Q16" s="364"/>
      <c r="R16" s="368"/>
    </row>
    <row r="17" spans="2:18" ht="12.75">
      <c r="B17" s="363" t="s">
        <v>289</v>
      </c>
      <c r="C17" s="365"/>
      <c r="D17" s="364"/>
      <c r="E17" s="365"/>
      <c r="F17" s="365"/>
      <c r="G17" s="364"/>
      <c r="H17" s="369"/>
      <c r="I17" s="367"/>
      <c r="J17" s="367"/>
      <c r="K17" s="367"/>
      <c r="L17" s="364"/>
      <c r="M17" s="364" t="s">
        <v>266</v>
      </c>
      <c r="N17" s="364"/>
      <c r="O17" s="370"/>
      <c r="P17" s="364"/>
      <c r="Q17" s="364"/>
      <c r="R17" s="368"/>
    </row>
    <row r="18" spans="2:18" ht="12.75">
      <c r="B18" s="363" t="s">
        <v>289</v>
      </c>
      <c r="C18" s="365"/>
      <c r="D18" s="364"/>
      <c r="E18" s="365"/>
      <c r="F18" s="365"/>
      <c r="G18" s="364"/>
      <c r="H18" s="369"/>
      <c r="I18" s="367"/>
      <c r="J18" s="367"/>
      <c r="K18" s="367"/>
      <c r="L18" s="364"/>
      <c r="M18" s="364" t="s">
        <v>266</v>
      </c>
      <c r="N18" s="364"/>
      <c r="O18" s="370"/>
      <c r="P18" s="364"/>
      <c r="Q18" s="364"/>
      <c r="R18" s="368"/>
    </row>
    <row r="19" spans="2:18" ht="12.75">
      <c r="B19" s="363" t="s">
        <v>289</v>
      </c>
      <c r="C19" s="365"/>
      <c r="D19" s="364"/>
      <c r="E19" s="365"/>
      <c r="F19" s="365"/>
      <c r="G19" s="365"/>
      <c r="H19" s="366"/>
      <c r="I19" s="367"/>
      <c r="J19" s="367"/>
      <c r="K19" s="367"/>
      <c r="L19" s="364"/>
      <c r="M19" s="364" t="s">
        <v>266</v>
      </c>
      <c r="N19" s="364"/>
      <c r="O19" s="364"/>
      <c r="P19" s="364"/>
      <c r="Q19" s="364"/>
      <c r="R19" s="368"/>
    </row>
    <row r="20" spans="2:18" ht="12.75">
      <c r="B20" s="363" t="s">
        <v>289</v>
      </c>
      <c r="C20" s="365"/>
      <c r="D20" s="364"/>
      <c r="E20" s="365"/>
      <c r="F20" s="365"/>
      <c r="G20" s="365"/>
      <c r="H20" s="366"/>
      <c r="I20" s="367"/>
      <c r="J20" s="367"/>
      <c r="K20" s="367"/>
      <c r="L20" s="364"/>
      <c r="M20" s="364" t="s">
        <v>266</v>
      </c>
      <c r="N20" s="364"/>
      <c r="O20" s="364"/>
      <c r="P20" s="364"/>
      <c r="Q20" s="364"/>
      <c r="R20" s="368"/>
    </row>
    <row r="21" spans="2:18" ht="12.75">
      <c r="B21" s="363" t="s">
        <v>289</v>
      </c>
      <c r="C21" s="365"/>
      <c r="D21" s="364"/>
      <c r="E21" s="365"/>
      <c r="F21" s="365"/>
      <c r="G21" s="365"/>
      <c r="H21" s="366"/>
      <c r="I21" s="367"/>
      <c r="J21" s="367"/>
      <c r="K21" s="367"/>
      <c r="L21" s="364"/>
      <c r="M21" s="364" t="s">
        <v>266</v>
      </c>
      <c r="N21" s="364"/>
      <c r="O21" s="364"/>
      <c r="P21" s="364"/>
      <c r="Q21" s="364"/>
      <c r="R21" s="368"/>
    </row>
    <row r="22" spans="2:18" ht="12.75">
      <c r="B22" s="363" t="s">
        <v>289</v>
      </c>
      <c r="C22" s="365"/>
      <c r="D22" s="364"/>
      <c r="E22" s="365"/>
      <c r="F22" s="365"/>
      <c r="G22" s="365"/>
      <c r="H22" s="366"/>
      <c r="I22" s="367"/>
      <c r="J22" s="367"/>
      <c r="K22" s="367"/>
      <c r="L22" s="364"/>
      <c r="M22" s="364" t="s">
        <v>266</v>
      </c>
      <c r="N22" s="364"/>
      <c r="O22" s="364"/>
      <c r="P22" s="364"/>
      <c r="Q22" s="364"/>
      <c r="R22" s="368"/>
    </row>
    <row r="23" spans="2:18" ht="12.75">
      <c r="B23" s="371" t="s">
        <v>289</v>
      </c>
      <c r="C23" s="372"/>
      <c r="D23" s="364"/>
      <c r="E23" s="372"/>
      <c r="F23" s="372"/>
      <c r="G23" s="373"/>
      <c r="H23" s="374"/>
      <c r="I23" s="375"/>
      <c r="J23" s="375"/>
      <c r="K23" s="375"/>
      <c r="L23" s="364"/>
      <c r="M23" s="376" t="s">
        <v>266</v>
      </c>
      <c r="N23" s="373"/>
      <c r="O23" s="373"/>
      <c r="P23" s="373"/>
      <c r="Q23" s="373"/>
      <c r="R23" s="377"/>
    </row>
    <row r="24" spans="2:18" ht="12.75">
      <c r="B24" s="371" t="s">
        <v>289</v>
      </c>
      <c r="C24" s="372"/>
      <c r="D24" s="364"/>
      <c r="E24" s="372"/>
      <c r="F24" s="372"/>
      <c r="G24" s="373"/>
      <c r="H24" s="374"/>
      <c r="I24" s="375"/>
      <c r="J24" s="375"/>
      <c r="K24" s="375"/>
      <c r="L24" s="364"/>
      <c r="M24" s="376" t="s">
        <v>266</v>
      </c>
      <c r="N24" s="373"/>
      <c r="O24" s="373"/>
      <c r="P24" s="373"/>
      <c r="Q24" s="373"/>
      <c r="R24" s="377"/>
    </row>
    <row r="25" spans="2:18" ht="12.75">
      <c r="B25" s="363" t="s">
        <v>289</v>
      </c>
      <c r="C25" s="365"/>
      <c r="D25" s="364"/>
      <c r="E25" s="365"/>
      <c r="F25" s="365"/>
      <c r="G25" s="364"/>
      <c r="H25" s="378"/>
      <c r="I25" s="367"/>
      <c r="J25" s="367"/>
      <c r="K25" s="367"/>
      <c r="L25" s="364"/>
      <c r="M25" s="376" t="s">
        <v>266</v>
      </c>
      <c r="N25" s="364"/>
      <c r="O25" s="364"/>
      <c r="P25" s="364"/>
      <c r="Q25" s="364"/>
      <c r="R25" s="368"/>
    </row>
    <row r="26" spans="2:18" ht="12.75">
      <c r="B26" s="363" t="s">
        <v>289</v>
      </c>
      <c r="C26" s="365"/>
      <c r="D26" s="364"/>
      <c r="E26" s="365"/>
      <c r="F26" s="365"/>
      <c r="G26" s="364"/>
      <c r="H26" s="378"/>
      <c r="I26" s="367"/>
      <c r="J26" s="367"/>
      <c r="K26" s="367"/>
      <c r="L26" s="364"/>
      <c r="M26" s="376" t="s">
        <v>266</v>
      </c>
      <c r="N26" s="364"/>
      <c r="O26" s="364"/>
      <c r="P26" s="364"/>
      <c r="Q26" s="364"/>
      <c r="R26" s="368"/>
    </row>
    <row r="27" spans="2:18" ht="12.75">
      <c r="B27" s="363" t="s">
        <v>289</v>
      </c>
      <c r="C27" s="365"/>
      <c r="D27" s="364"/>
      <c r="E27" s="379"/>
      <c r="F27" s="380"/>
      <c r="G27" s="380"/>
      <c r="H27" s="381"/>
      <c r="I27" s="380"/>
      <c r="J27" s="380"/>
      <c r="K27" s="367"/>
      <c r="L27" s="364"/>
      <c r="M27" s="376" t="s">
        <v>266</v>
      </c>
      <c r="N27" s="380"/>
      <c r="O27" s="380"/>
      <c r="P27" s="380"/>
      <c r="Q27" s="380"/>
      <c r="R27" s="382"/>
    </row>
    <row r="28" spans="2:18" ht="12.75">
      <c r="B28" s="363" t="s">
        <v>289</v>
      </c>
      <c r="C28" s="365"/>
      <c r="D28" s="364"/>
      <c r="E28" s="379"/>
      <c r="F28" s="380"/>
      <c r="G28" s="380"/>
      <c r="H28" s="381"/>
      <c r="I28" s="380"/>
      <c r="J28" s="380"/>
      <c r="K28" s="367"/>
      <c r="L28" s="364"/>
      <c r="M28" s="376" t="s">
        <v>266</v>
      </c>
      <c r="N28" s="380"/>
      <c r="O28" s="380"/>
      <c r="P28" s="380"/>
      <c r="Q28" s="380"/>
      <c r="R28" s="382"/>
    </row>
    <row r="29" spans="2:18" ht="13.5" thickBot="1">
      <c r="B29" s="383" t="s">
        <v>289</v>
      </c>
      <c r="C29" s="384"/>
      <c r="D29" s="385"/>
      <c r="E29" s="386"/>
      <c r="F29" s="387"/>
      <c r="G29" s="387"/>
      <c r="H29" s="388"/>
      <c r="I29" s="387"/>
      <c r="J29" s="387"/>
      <c r="K29" s="389"/>
      <c r="L29" s="385"/>
      <c r="M29" s="390" t="s">
        <v>266</v>
      </c>
      <c r="N29" s="387"/>
      <c r="O29" s="387"/>
      <c r="P29" s="387"/>
      <c r="Q29" s="387"/>
      <c r="R29" s="391"/>
    </row>
  </sheetData>
  <sheetProtection/>
  <mergeCells count="11">
    <mergeCell ref="G4:O4"/>
    <mergeCell ref="G5:O5"/>
    <mergeCell ref="F6:G6"/>
    <mergeCell ref="F7:G7"/>
    <mergeCell ref="F10:G10"/>
    <mergeCell ref="F9:G9"/>
    <mergeCell ref="P6:Q6"/>
    <mergeCell ref="P7:Q7"/>
    <mergeCell ref="P8:Q8"/>
    <mergeCell ref="P9:Q9"/>
    <mergeCell ref="P10:Q10"/>
  </mergeCells>
  <printOptions/>
  <pageMargins left="0.7" right="0.7" top="0.75" bottom="0.75" header="0.3" footer="0.3"/>
  <pageSetup fitToHeight="1" fitToWidth="1" horizontalDpi="600" verticalDpi="600" orientation="landscape" paperSize="9" scale="58" r:id="rId1"/>
</worksheet>
</file>

<file path=xl/worksheets/sheet27.xml><?xml version="1.0" encoding="utf-8"?>
<worksheet xmlns="http://schemas.openxmlformats.org/spreadsheetml/2006/main" xmlns:r="http://schemas.openxmlformats.org/officeDocument/2006/relationships">
  <dimension ref="A2:A2"/>
  <sheetViews>
    <sheetView showGridLines="0" zoomScalePageLayoutView="0" workbookViewId="0" topLeftCell="A1">
      <selection activeCell="H37" sqref="H37"/>
    </sheetView>
  </sheetViews>
  <sheetFormatPr defaultColWidth="9.140625" defaultRowHeight="12.75"/>
  <cols>
    <col min="1" max="1" width="38.8515625" style="0" bestFit="1" customWidth="1"/>
  </cols>
  <sheetData>
    <row r="2" ht="12.75">
      <c r="A2" s="941" t="s">
        <v>496</v>
      </c>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2:A2"/>
  <sheetViews>
    <sheetView showGridLines="0" zoomScalePageLayoutView="0" workbookViewId="0" topLeftCell="A1">
      <selection activeCell="A11" sqref="A11"/>
    </sheetView>
  </sheetViews>
  <sheetFormatPr defaultColWidth="9.140625" defaultRowHeight="12.75"/>
  <cols>
    <col min="1" max="1" width="38.8515625" style="0" bestFit="1" customWidth="1"/>
  </cols>
  <sheetData>
    <row r="2" ht="12.75">
      <c r="A2" s="941" t="s">
        <v>497</v>
      </c>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2:A2"/>
  <sheetViews>
    <sheetView showGridLines="0" zoomScalePageLayoutView="0" workbookViewId="0" topLeftCell="A1">
      <selection activeCell="A19" sqref="A19"/>
    </sheetView>
  </sheetViews>
  <sheetFormatPr defaultColWidth="9.140625" defaultRowHeight="12.75"/>
  <cols>
    <col min="1" max="1" width="83.7109375" style="0" bestFit="1" customWidth="1"/>
  </cols>
  <sheetData>
    <row r="2" ht="12.75">
      <c r="A2" s="942" t="s">
        <v>498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33"/>
  <sheetViews>
    <sheetView zoomScalePageLayoutView="0" workbookViewId="0" topLeftCell="A1">
      <selection activeCell="C2" sqref="C2"/>
    </sheetView>
  </sheetViews>
  <sheetFormatPr defaultColWidth="8.8515625" defaultRowHeight="12.75"/>
  <cols>
    <col min="1" max="1" width="5.00390625" style="7" customWidth="1"/>
    <col min="2" max="2" width="4.140625" style="7" bestFit="1" customWidth="1"/>
    <col min="3" max="3" width="26.421875" style="7" bestFit="1" customWidth="1"/>
    <col min="4" max="6" width="13.00390625" style="7" customWidth="1"/>
    <col min="7" max="7" width="4.421875" style="7" customWidth="1"/>
    <col min="8" max="10" width="13.00390625" style="7" customWidth="1"/>
    <col min="11" max="11" width="5.00390625" style="7" customWidth="1"/>
    <col min="12" max="14" width="13.00390625" style="7" customWidth="1"/>
    <col min="15" max="15" width="4.421875" style="7" customWidth="1"/>
    <col min="16" max="18" width="13.00390625" style="7" customWidth="1"/>
    <col min="19" max="19" width="5.7109375" style="7" customWidth="1"/>
    <col min="20" max="20" width="7.00390625" style="7" bestFit="1" customWidth="1"/>
    <col min="21" max="16384" width="8.8515625" style="7" customWidth="1"/>
  </cols>
  <sheetData>
    <row r="1" spans="1:3" ht="13.5" thickBot="1">
      <c r="A1" s="165" t="s">
        <v>127</v>
      </c>
      <c r="B1" s="165"/>
      <c r="C1" s="38"/>
    </row>
    <row r="2" spans="1:18" ht="12.75" customHeight="1">
      <c r="A2" s="165" t="s">
        <v>128</v>
      </c>
      <c r="B2" s="165"/>
      <c r="C2" s="38"/>
      <c r="D2" s="38"/>
      <c r="E2" s="38"/>
      <c r="F2" s="38"/>
      <c r="H2" s="1023" t="s">
        <v>331</v>
      </c>
      <c r="I2" s="1024"/>
      <c r="J2" s="1024"/>
      <c r="K2" s="1024"/>
      <c r="L2" s="1025"/>
      <c r="Q2" s="38"/>
      <c r="R2" s="38"/>
    </row>
    <row r="3" spans="1:18" ht="12.75" customHeight="1">
      <c r="A3" s="165" t="s">
        <v>129</v>
      </c>
      <c r="B3" s="165"/>
      <c r="C3" s="38"/>
      <c r="D3" s="38"/>
      <c r="E3" s="38"/>
      <c r="F3" s="38"/>
      <c r="H3" s="1026"/>
      <c r="I3" s="1027"/>
      <c r="J3" s="1027"/>
      <c r="K3" s="1027"/>
      <c r="L3" s="1028"/>
      <c r="Q3" s="38"/>
      <c r="R3" s="38"/>
    </row>
    <row r="4" spans="1:18" ht="12.75" customHeight="1">
      <c r="A4" s="165" t="s">
        <v>130</v>
      </c>
      <c r="B4" s="165"/>
      <c r="C4" s="38"/>
      <c r="D4" s="38"/>
      <c r="E4" s="38"/>
      <c r="F4" s="38"/>
      <c r="H4" s="1026"/>
      <c r="I4" s="1027"/>
      <c r="J4" s="1027"/>
      <c r="K4" s="1027"/>
      <c r="L4" s="1028"/>
      <c r="Q4" s="38"/>
      <c r="R4" s="38"/>
    </row>
    <row r="5" spans="1:18" ht="12.75" customHeight="1" thickBot="1">
      <c r="A5" s="165" t="s">
        <v>131</v>
      </c>
      <c r="B5" s="165"/>
      <c r="C5" s="38"/>
      <c r="D5" s="38"/>
      <c r="E5" s="38"/>
      <c r="F5" s="38"/>
      <c r="H5" s="1029"/>
      <c r="I5" s="1030"/>
      <c r="J5" s="1030"/>
      <c r="K5" s="1030"/>
      <c r="L5" s="1031"/>
      <c r="M5" s="166" t="s">
        <v>468</v>
      </c>
      <c r="Q5" s="38"/>
      <c r="R5" s="38"/>
    </row>
    <row r="6" spans="1:15" ht="13.5" customHeight="1" thickBot="1">
      <c r="A6" s="165" t="s">
        <v>152</v>
      </c>
      <c r="B6" s="165"/>
      <c r="C6" s="38"/>
      <c r="O6" s="38"/>
    </row>
    <row r="7" spans="1:19" ht="13.5">
      <c r="A7" s="38"/>
      <c r="B7" s="38"/>
      <c r="C7" s="38"/>
      <c r="D7" s="1015" t="s">
        <v>125</v>
      </c>
      <c r="E7" s="1016"/>
      <c r="F7" s="1017"/>
      <c r="G7" s="154"/>
      <c r="H7" s="1015" t="s">
        <v>332</v>
      </c>
      <c r="I7" s="1016"/>
      <c r="J7" s="1017"/>
      <c r="K7" s="155"/>
      <c r="L7" s="1015" t="s">
        <v>124</v>
      </c>
      <c r="M7" s="1016"/>
      <c r="N7" s="1017"/>
      <c r="O7" s="155"/>
      <c r="P7" s="1015" t="s">
        <v>18</v>
      </c>
      <c r="Q7" s="1016"/>
      <c r="R7" s="1017"/>
      <c r="S7" s="20"/>
    </row>
    <row r="8" spans="2:19" ht="14.25" thickBot="1">
      <c r="B8" s="22"/>
      <c r="C8" s="21"/>
      <c r="D8" s="1039"/>
      <c r="E8" s="1040"/>
      <c r="F8" s="1041"/>
      <c r="G8" s="154"/>
      <c r="H8" s="1039"/>
      <c r="I8" s="1040"/>
      <c r="J8" s="1041"/>
      <c r="K8" s="156"/>
      <c r="L8" s="1039"/>
      <c r="M8" s="1040"/>
      <c r="N8" s="1041"/>
      <c r="O8" s="156"/>
      <c r="P8" s="1039"/>
      <c r="Q8" s="1040"/>
      <c r="R8" s="1041"/>
      <c r="S8" s="20"/>
    </row>
    <row r="9" spans="2:19" s="16" customFormat="1" ht="26.25" customHeight="1" thickBot="1">
      <c r="B9" s="23"/>
      <c r="C9" s="24"/>
      <c r="D9" s="157" t="s">
        <v>319</v>
      </c>
      <c r="E9" s="157" t="s">
        <v>333</v>
      </c>
      <c r="F9" s="158" t="s">
        <v>334</v>
      </c>
      <c r="G9" s="159"/>
      <c r="H9" s="157" t="s">
        <v>319</v>
      </c>
      <c r="I9" s="157" t="s">
        <v>333</v>
      </c>
      <c r="J9" s="157" t="s">
        <v>334</v>
      </c>
      <c r="K9" s="160"/>
      <c r="L9" s="157" t="s">
        <v>319</v>
      </c>
      <c r="M9" s="157" t="s">
        <v>333</v>
      </c>
      <c r="N9" s="158" t="s">
        <v>334</v>
      </c>
      <c r="O9" s="160"/>
      <c r="P9" s="157" t="s">
        <v>319</v>
      </c>
      <c r="Q9" s="157" t="s">
        <v>333</v>
      </c>
      <c r="R9" s="158" t="s">
        <v>334</v>
      </c>
      <c r="S9" s="23"/>
    </row>
    <row r="10" spans="2:20" ht="12.75">
      <c r="B10" s="211" t="s">
        <v>93</v>
      </c>
      <c r="C10" s="161" t="s">
        <v>5</v>
      </c>
      <c r="D10" s="107">
        <f>'Detailed Budget'!I20</f>
        <v>0</v>
      </c>
      <c r="E10" s="107">
        <f>'Detailed Budget'!J20</f>
        <v>0</v>
      </c>
      <c r="F10" s="107">
        <f>'Detailed Budget'!K20</f>
        <v>0</v>
      </c>
      <c r="H10" s="108">
        <f>'Detailed Budget'!P20</f>
        <v>0</v>
      </c>
      <c r="I10" s="108">
        <f>'Detailed Budget'!Q20</f>
        <v>0</v>
      </c>
      <c r="J10" s="108">
        <f>'Detailed Budget'!R20</f>
        <v>0</v>
      </c>
      <c r="K10" s="17"/>
      <c r="L10" s="108">
        <f>'Detailed Budget'!W20</f>
        <v>0</v>
      </c>
      <c r="M10" s="107">
        <f>'Detailed Budget'!X20</f>
        <v>0</v>
      </c>
      <c r="N10" s="107">
        <f>'Detailed Budget'!Y20</f>
        <v>0</v>
      </c>
      <c r="O10" s="17"/>
      <c r="P10" s="108">
        <f>D10+H10+L10</f>
        <v>0</v>
      </c>
      <c r="Q10" s="108">
        <f>E10+I10+M10</f>
        <v>0</v>
      </c>
      <c r="R10" s="108">
        <f>F10+J10+N10</f>
        <v>0</v>
      </c>
      <c r="S10" s="20"/>
      <c r="T10" s="25"/>
    </row>
    <row r="11" spans="2:19" ht="12.75">
      <c r="B11" s="212"/>
      <c r="C11" s="162"/>
      <c r="D11" s="109"/>
      <c r="E11" s="109"/>
      <c r="F11" s="109"/>
      <c r="H11" s="110"/>
      <c r="I11" s="109"/>
      <c r="J11" s="109"/>
      <c r="K11" s="17"/>
      <c r="L11" s="110"/>
      <c r="M11" s="109"/>
      <c r="N11" s="109"/>
      <c r="O11" s="17"/>
      <c r="P11" s="110"/>
      <c r="Q11" s="110"/>
      <c r="R11" s="110"/>
      <c r="S11" s="20"/>
    </row>
    <row r="12" spans="2:20" ht="12.75">
      <c r="B12" s="178" t="s">
        <v>7</v>
      </c>
      <c r="C12" s="163" t="s">
        <v>8</v>
      </c>
      <c r="D12" s="111">
        <f>'Detailed Budget'!I24</f>
        <v>0</v>
      </c>
      <c r="E12" s="111">
        <f>'Detailed Budget'!J24</f>
        <v>0</v>
      </c>
      <c r="F12" s="111">
        <f>'Detailed Budget'!K24</f>
        <v>0</v>
      </c>
      <c r="H12" s="112">
        <f>'Detailed Budget'!P24</f>
        <v>0</v>
      </c>
      <c r="I12" s="112">
        <f>'Detailed Budget'!Q24</f>
        <v>0</v>
      </c>
      <c r="J12" s="112">
        <f>'Detailed Budget'!R24</f>
        <v>0</v>
      </c>
      <c r="K12" s="17"/>
      <c r="L12" s="112">
        <f>'Detailed Budget'!W24</f>
        <v>0</v>
      </c>
      <c r="M12" s="111">
        <f>'Detailed Budget'!X24</f>
        <v>0</v>
      </c>
      <c r="N12" s="111">
        <f>'Detailed Budget'!Y24</f>
        <v>0</v>
      </c>
      <c r="O12" s="17"/>
      <c r="P12" s="112">
        <f>D12+H12+L12</f>
        <v>0</v>
      </c>
      <c r="Q12" s="112">
        <f>E12+I12+M12</f>
        <v>0</v>
      </c>
      <c r="R12" s="112">
        <f>F12+J12+N12</f>
        <v>0</v>
      </c>
      <c r="S12" s="20"/>
      <c r="T12" s="25"/>
    </row>
    <row r="13" spans="2:19" ht="12.75">
      <c r="B13" s="212"/>
      <c r="C13" s="162"/>
      <c r="D13" s="109"/>
      <c r="E13" s="109"/>
      <c r="F13" s="109"/>
      <c r="H13" s="110"/>
      <c r="I13" s="109"/>
      <c r="J13" s="109"/>
      <c r="K13" s="17"/>
      <c r="L13" s="110"/>
      <c r="M13" s="109"/>
      <c r="N13" s="109"/>
      <c r="O13" s="17"/>
      <c r="P13" s="110"/>
      <c r="Q13" s="110"/>
      <c r="R13" s="110"/>
      <c r="S13" s="20"/>
    </row>
    <row r="14" spans="2:20" ht="12.75">
      <c r="B14" s="178" t="s">
        <v>9</v>
      </c>
      <c r="C14" s="163" t="s">
        <v>19</v>
      </c>
      <c r="D14" s="111">
        <f>'Detailed Budget'!I29</f>
        <v>0</v>
      </c>
      <c r="E14" s="111">
        <f>'Detailed Budget'!J29</f>
        <v>0</v>
      </c>
      <c r="F14" s="111">
        <f>'Detailed Budget'!K29</f>
        <v>0</v>
      </c>
      <c r="H14" s="112">
        <f>'Detailed Budget'!P29</f>
        <v>0</v>
      </c>
      <c r="I14" s="112">
        <f>'Detailed Budget'!Q29</f>
        <v>0</v>
      </c>
      <c r="J14" s="112">
        <f>'Detailed Budget'!R29</f>
        <v>0</v>
      </c>
      <c r="K14" s="17"/>
      <c r="L14" s="112">
        <f>'Detailed Budget'!W29</f>
        <v>0</v>
      </c>
      <c r="M14" s="111">
        <f>'Detailed Budget'!X29</f>
        <v>0</v>
      </c>
      <c r="N14" s="111">
        <f>'Detailed Budget'!Y29</f>
        <v>0</v>
      </c>
      <c r="O14" s="17"/>
      <c r="P14" s="112">
        <f>D14+H14+L14</f>
        <v>0</v>
      </c>
      <c r="Q14" s="112">
        <f>E14+I14+M14</f>
        <v>0</v>
      </c>
      <c r="R14" s="112">
        <f>F14+J14+N14</f>
        <v>0</v>
      </c>
      <c r="S14" s="20"/>
      <c r="T14" s="25"/>
    </row>
    <row r="15" spans="2:19" ht="12.75">
      <c r="B15" s="212"/>
      <c r="C15" s="162"/>
      <c r="D15" s="109"/>
      <c r="E15" s="109"/>
      <c r="F15" s="109"/>
      <c r="H15" s="110"/>
      <c r="I15" s="109"/>
      <c r="J15" s="109"/>
      <c r="K15" s="17"/>
      <c r="L15" s="110"/>
      <c r="M15" s="109"/>
      <c r="N15" s="109"/>
      <c r="O15" s="17"/>
      <c r="P15" s="110"/>
      <c r="Q15" s="110"/>
      <c r="R15" s="110"/>
      <c r="S15" s="20"/>
    </row>
    <row r="16" spans="2:20" ht="12.75">
      <c r="B16" s="178" t="s">
        <v>11</v>
      </c>
      <c r="C16" s="163" t="s">
        <v>61</v>
      </c>
      <c r="D16" s="111">
        <f>'Detailed Budget'!I35</f>
        <v>0</v>
      </c>
      <c r="E16" s="111">
        <f>'Detailed Budget'!J35</f>
        <v>0</v>
      </c>
      <c r="F16" s="111">
        <f>'Detailed Budget'!K35</f>
        <v>0</v>
      </c>
      <c r="H16" s="112">
        <f>'Detailed Budget'!P35</f>
        <v>0</v>
      </c>
      <c r="I16" s="112">
        <f>'Detailed Budget'!Q35</f>
        <v>0</v>
      </c>
      <c r="J16" s="112">
        <f>'Detailed Budget'!R35</f>
        <v>0</v>
      </c>
      <c r="K16" s="17"/>
      <c r="L16" s="112">
        <f>'Detailed Budget'!W35</f>
        <v>0</v>
      </c>
      <c r="M16" s="111">
        <f>'Detailed Budget'!X35</f>
        <v>0</v>
      </c>
      <c r="N16" s="111">
        <f>'Detailed Budget'!Y35</f>
        <v>0</v>
      </c>
      <c r="O16" s="17"/>
      <c r="P16" s="112">
        <f>D16+H16+L16</f>
        <v>0</v>
      </c>
      <c r="Q16" s="112">
        <f>E16+I16+M16</f>
        <v>0</v>
      </c>
      <c r="R16" s="112">
        <f>F16+J16+N16</f>
        <v>0</v>
      </c>
      <c r="S16" s="20"/>
      <c r="T16" s="25"/>
    </row>
    <row r="17" spans="2:19" ht="12.75">
      <c r="B17" s="212"/>
      <c r="C17" s="162"/>
      <c r="D17" s="113"/>
      <c r="E17" s="113"/>
      <c r="F17" s="113"/>
      <c r="H17" s="114"/>
      <c r="I17" s="113"/>
      <c r="J17" s="113"/>
      <c r="K17" s="26"/>
      <c r="L17" s="114"/>
      <c r="M17" s="113"/>
      <c r="N17" s="113"/>
      <c r="O17" s="26"/>
      <c r="P17" s="114"/>
      <c r="Q17" s="114"/>
      <c r="R17" s="114"/>
      <c r="S17" s="20"/>
    </row>
    <row r="18" spans="2:20" ht="12.75">
      <c r="B18" s="178" t="s">
        <v>0</v>
      </c>
      <c r="C18" s="163" t="s">
        <v>20</v>
      </c>
      <c r="D18" s="111">
        <f>'Detailed Budget'!I41</f>
        <v>0</v>
      </c>
      <c r="E18" s="111">
        <f>'Detailed Budget'!J41</f>
        <v>0</v>
      </c>
      <c r="F18" s="111">
        <f>'Detailed Budget'!K41</f>
        <v>0</v>
      </c>
      <c r="H18" s="112">
        <f>'Detailed Budget'!P41</f>
        <v>0</v>
      </c>
      <c r="I18" s="112">
        <f>'Detailed Budget'!Q41</f>
        <v>0</v>
      </c>
      <c r="J18" s="112">
        <f>'Detailed Budget'!R41</f>
        <v>0</v>
      </c>
      <c r="K18" s="26"/>
      <c r="L18" s="112">
        <f>'Detailed Budget'!W41</f>
        <v>0</v>
      </c>
      <c r="M18" s="111">
        <f>'Detailed Budget'!X41</f>
        <v>0</v>
      </c>
      <c r="N18" s="111">
        <f>'Detailed Budget'!Y41</f>
        <v>0</v>
      </c>
      <c r="O18" s="26"/>
      <c r="P18" s="112">
        <f>D18+H18+L18</f>
        <v>0</v>
      </c>
      <c r="Q18" s="112">
        <f>E18+I18+M18</f>
        <v>0</v>
      </c>
      <c r="R18" s="112">
        <f>F18+J18+N18</f>
        <v>0</v>
      </c>
      <c r="S18" s="20"/>
      <c r="T18" s="25"/>
    </row>
    <row r="19" spans="2:19" ht="13.5">
      <c r="B19" s="213"/>
      <c r="C19" s="162"/>
      <c r="D19" s="113"/>
      <c r="E19" s="113"/>
      <c r="F19" s="113"/>
      <c r="H19" s="114"/>
      <c r="I19" s="113"/>
      <c r="J19" s="113"/>
      <c r="K19" s="26"/>
      <c r="L19" s="114"/>
      <c r="M19" s="113"/>
      <c r="N19" s="113"/>
      <c r="O19" s="26"/>
      <c r="P19" s="114"/>
      <c r="Q19" s="114"/>
      <c r="R19" s="114"/>
      <c r="S19" s="20"/>
    </row>
    <row r="20" spans="2:20" ht="12.75">
      <c r="B20" s="178" t="s">
        <v>2</v>
      </c>
      <c r="C20" s="163" t="s">
        <v>3</v>
      </c>
      <c r="D20" s="111">
        <f>'Detailed Budget'!I46</f>
        <v>0</v>
      </c>
      <c r="E20" s="111">
        <f>'Detailed Budget'!J46</f>
        <v>0</v>
      </c>
      <c r="F20" s="111">
        <f>'Detailed Budget'!K46</f>
        <v>0</v>
      </c>
      <c r="H20" s="112">
        <f>'Detailed Budget'!P46</f>
        <v>0</v>
      </c>
      <c r="I20" s="112">
        <f>'Detailed Budget'!Q46</f>
        <v>0</v>
      </c>
      <c r="J20" s="112">
        <f>'Detailed Budget'!R46</f>
        <v>0</v>
      </c>
      <c r="K20" s="26"/>
      <c r="L20" s="112">
        <f>'Detailed Budget'!W46</f>
        <v>0</v>
      </c>
      <c r="M20" s="111">
        <f>'Detailed Budget'!X46</f>
        <v>0</v>
      </c>
      <c r="N20" s="111">
        <f>'Detailed Budget'!Y46</f>
        <v>0</v>
      </c>
      <c r="O20" s="26"/>
      <c r="P20" s="112">
        <f>D20+H20+L20</f>
        <v>0</v>
      </c>
      <c r="Q20" s="112">
        <f>E20+I20+M20</f>
        <v>0</v>
      </c>
      <c r="R20" s="112">
        <f>F20+J20+N20</f>
        <v>0</v>
      </c>
      <c r="S20" s="20"/>
      <c r="T20" s="25"/>
    </row>
    <row r="21" spans="2:19" ht="13.5">
      <c r="B21" s="213"/>
      <c r="C21" s="162"/>
      <c r="D21" s="109"/>
      <c r="E21" s="109"/>
      <c r="F21" s="109"/>
      <c r="H21" s="110"/>
      <c r="I21" s="109"/>
      <c r="J21" s="109"/>
      <c r="K21" s="17"/>
      <c r="L21" s="110"/>
      <c r="M21" s="109"/>
      <c r="N21" s="109"/>
      <c r="O21" s="17"/>
      <c r="P21" s="110"/>
      <c r="Q21" s="110"/>
      <c r="R21" s="110"/>
      <c r="S21" s="20"/>
    </row>
    <row r="22" spans="2:20" ht="12.75">
      <c r="B22" s="178" t="s">
        <v>13</v>
      </c>
      <c r="C22" s="163" t="s">
        <v>23</v>
      </c>
      <c r="D22" s="111">
        <f>'Detailed Budget'!I51</f>
        <v>0</v>
      </c>
      <c r="E22" s="111">
        <f>'Detailed Budget'!J51</f>
        <v>0</v>
      </c>
      <c r="F22" s="111">
        <f>'Detailed Budget'!K51</f>
        <v>0</v>
      </c>
      <c r="H22" s="112">
        <f>'Detailed Budget'!P51</f>
        <v>0</v>
      </c>
      <c r="I22" s="112">
        <f>'Detailed Budget'!Q51</f>
        <v>0</v>
      </c>
      <c r="J22" s="112">
        <f>'Detailed Budget'!R51</f>
        <v>0</v>
      </c>
      <c r="K22" s="17"/>
      <c r="L22" s="112">
        <f>'Detailed Budget'!W51</f>
        <v>0</v>
      </c>
      <c r="M22" s="111">
        <f>'Detailed Budget'!X51</f>
        <v>0</v>
      </c>
      <c r="N22" s="111">
        <f>'Detailed Budget'!Y51</f>
        <v>0</v>
      </c>
      <c r="O22" s="17"/>
      <c r="P22" s="112">
        <f>D22+H22+L22</f>
        <v>0</v>
      </c>
      <c r="Q22" s="112">
        <f>E22+I22+M22</f>
        <v>0</v>
      </c>
      <c r="R22" s="112">
        <f>F22+J22+N22</f>
        <v>0</v>
      </c>
      <c r="S22" s="20"/>
      <c r="T22" s="25"/>
    </row>
    <row r="23" spans="2:19" ht="13.5">
      <c r="B23" s="213"/>
      <c r="C23" s="162"/>
      <c r="D23" s="109"/>
      <c r="E23" s="109"/>
      <c r="F23" s="109"/>
      <c r="H23" s="110"/>
      <c r="I23" s="109"/>
      <c r="J23" s="109"/>
      <c r="K23" s="17"/>
      <c r="L23" s="110"/>
      <c r="M23" s="109"/>
      <c r="N23" s="109"/>
      <c r="O23" s="17"/>
      <c r="P23" s="110"/>
      <c r="Q23" s="110"/>
      <c r="R23" s="110"/>
      <c r="S23" s="20"/>
    </row>
    <row r="24" spans="2:20" ht="12.75">
      <c r="B24" s="178" t="s">
        <v>14</v>
      </c>
      <c r="C24" s="163" t="s">
        <v>21</v>
      </c>
      <c r="D24" s="111">
        <f>'Detailed Budget'!I61</f>
        <v>0</v>
      </c>
      <c r="E24" s="111">
        <f>'Detailed Budget'!J61</f>
        <v>0</v>
      </c>
      <c r="F24" s="111">
        <f>'Detailed Budget'!K61</f>
        <v>0</v>
      </c>
      <c r="H24" s="112">
        <f>'Detailed Budget'!P61</f>
        <v>0</v>
      </c>
      <c r="I24" s="112">
        <f>'Detailed Budget'!Q61</f>
        <v>0</v>
      </c>
      <c r="J24" s="112">
        <f>'Detailed Budget'!R61</f>
        <v>0</v>
      </c>
      <c r="K24" s="17"/>
      <c r="L24" s="112">
        <f>'Detailed Budget'!W61</f>
        <v>0</v>
      </c>
      <c r="M24" s="111">
        <f>'Detailed Budget'!X61</f>
        <v>0</v>
      </c>
      <c r="N24" s="111">
        <f>'Detailed Budget'!Y61</f>
        <v>0</v>
      </c>
      <c r="O24" s="17"/>
      <c r="P24" s="112">
        <f>D24+H24+L24</f>
        <v>0</v>
      </c>
      <c r="Q24" s="112">
        <f>E24+I24+M24</f>
        <v>0</v>
      </c>
      <c r="R24" s="112">
        <f>F24+J24+N24</f>
        <v>0</v>
      </c>
      <c r="S24" s="20"/>
      <c r="T24" s="25"/>
    </row>
    <row r="25" spans="2:19" ht="13.5">
      <c r="B25" s="213"/>
      <c r="C25" s="162"/>
      <c r="D25" s="109"/>
      <c r="E25" s="109"/>
      <c r="F25" s="109"/>
      <c r="H25" s="110"/>
      <c r="I25" s="109"/>
      <c r="J25" s="109"/>
      <c r="K25" s="17"/>
      <c r="L25" s="110"/>
      <c r="M25" s="109"/>
      <c r="N25" s="109"/>
      <c r="O25" s="17"/>
      <c r="P25" s="110"/>
      <c r="Q25" s="110"/>
      <c r="R25" s="110"/>
      <c r="S25" s="20"/>
    </row>
    <row r="26" spans="2:20" ht="12.75">
      <c r="B26" s="178"/>
      <c r="C26" s="163" t="s">
        <v>335</v>
      </c>
      <c r="D26" s="111">
        <f>'Detailed Budget'!I63</f>
        <v>0</v>
      </c>
      <c r="E26" s="111">
        <f>'Detailed Budget'!J63</f>
        <v>0</v>
      </c>
      <c r="F26" s="111">
        <f>'Detailed Budget'!K63</f>
        <v>0</v>
      </c>
      <c r="H26" s="112">
        <f>'Detailed Budget'!P63</f>
        <v>0</v>
      </c>
      <c r="I26" s="112">
        <f>'Detailed Budget'!Q63</f>
        <v>0</v>
      </c>
      <c r="J26" s="112">
        <f>'Detailed Budget'!R63</f>
        <v>0</v>
      </c>
      <c r="K26" s="17"/>
      <c r="L26" s="112">
        <f>'Detailed Budget'!W63</f>
        <v>0</v>
      </c>
      <c r="M26" s="111">
        <f>'Detailed Budget'!X63</f>
        <v>0</v>
      </c>
      <c r="N26" s="111">
        <f>'Detailed Budget'!Y63</f>
        <v>0</v>
      </c>
      <c r="O26" s="17"/>
      <c r="P26" s="112">
        <f>D26+H26+L26</f>
        <v>0</v>
      </c>
      <c r="Q26" s="112">
        <f>E26+I26+M26</f>
        <v>0</v>
      </c>
      <c r="R26" s="112">
        <f>F26+J26+N26</f>
        <v>0</v>
      </c>
      <c r="S26" s="20"/>
      <c r="T26" s="25"/>
    </row>
    <row r="27" spans="2:19" ht="13.5">
      <c r="B27" s="213"/>
      <c r="C27" s="162"/>
      <c r="D27" s="109"/>
      <c r="E27" s="109"/>
      <c r="F27" s="109"/>
      <c r="H27" s="110"/>
      <c r="I27" s="109"/>
      <c r="J27" s="109"/>
      <c r="K27" s="17"/>
      <c r="L27" s="110"/>
      <c r="M27" s="109"/>
      <c r="N27" s="109"/>
      <c r="O27" s="17"/>
      <c r="P27" s="110"/>
      <c r="Q27" s="110"/>
      <c r="R27" s="110"/>
      <c r="S27" s="20"/>
    </row>
    <row r="28" spans="2:20" ht="12.75">
      <c r="B28" s="178" t="s">
        <v>15</v>
      </c>
      <c r="C28" s="163" t="s">
        <v>74</v>
      </c>
      <c r="D28" s="111">
        <f>'Detailed Budget'!I65</f>
        <v>0</v>
      </c>
      <c r="E28" s="111">
        <f>'Detailed Budget'!J65</f>
        <v>0</v>
      </c>
      <c r="F28" s="111">
        <f>'Detailed Budget'!K65</f>
        <v>0</v>
      </c>
      <c r="H28" s="112">
        <f>'Detailed Budget'!P65</f>
        <v>0</v>
      </c>
      <c r="I28" s="111">
        <f>'Detailed Budget'!Q65</f>
        <v>0</v>
      </c>
      <c r="J28" s="111">
        <f>'Detailed Budget'!R65</f>
        <v>0</v>
      </c>
      <c r="K28" s="17"/>
      <c r="L28" s="112">
        <f>'Detailed Budget'!W65</f>
        <v>0</v>
      </c>
      <c r="M28" s="111">
        <f>'Detailed Budget'!X65</f>
        <v>0</v>
      </c>
      <c r="N28" s="111">
        <f>'Detailed Budget'!Y65</f>
        <v>0</v>
      </c>
      <c r="O28" s="17"/>
      <c r="P28" s="112">
        <f>D28+H28+L28</f>
        <v>0</v>
      </c>
      <c r="Q28" s="112">
        <f>E28+I28+M28</f>
        <v>0</v>
      </c>
      <c r="R28" s="112">
        <f>F28+J28+N28</f>
        <v>0</v>
      </c>
      <c r="S28" s="20"/>
      <c r="T28" s="25"/>
    </row>
    <row r="29" spans="2:19" ht="12.75">
      <c r="B29" s="212"/>
      <c r="C29" s="162"/>
      <c r="D29" s="109"/>
      <c r="E29" s="109"/>
      <c r="F29" s="109"/>
      <c r="H29" s="110"/>
      <c r="I29" s="109"/>
      <c r="J29" s="109"/>
      <c r="K29" s="17"/>
      <c r="L29" s="110"/>
      <c r="M29" s="109"/>
      <c r="N29" s="109"/>
      <c r="O29" s="17"/>
      <c r="P29" s="110"/>
      <c r="Q29" s="110"/>
      <c r="R29" s="110"/>
      <c r="S29" s="20"/>
    </row>
    <row r="30" spans="2:19" ht="12.75">
      <c r="B30" s="178" t="s">
        <v>25</v>
      </c>
      <c r="C30" s="163" t="s">
        <v>24</v>
      </c>
      <c r="D30" s="111">
        <f>'Detailed Budget'!I69</f>
        <v>0</v>
      </c>
      <c r="E30" s="111">
        <f>'Detailed Budget'!J69</f>
        <v>0</v>
      </c>
      <c r="F30" s="111">
        <f>'Detailed Budget'!K69</f>
        <v>0</v>
      </c>
      <c r="H30" s="112">
        <f>'Detailed Budget'!P69</f>
        <v>0</v>
      </c>
      <c r="I30" s="111">
        <f>'Detailed Budget'!Q69</f>
        <v>0</v>
      </c>
      <c r="J30" s="111">
        <f>'Detailed Budget'!R69</f>
        <v>0</v>
      </c>
      <c r="K30" s="17"/>
      <c r="L30" s="112">
        <f>'Detailed Budget'!W69</f>
        <v>0</v>
      </c>
      <c r="M30" s="111">
        <f>'Detailed Budget'!X69</f>
        <v>0</v>
      </c>
      <c r="N30" s="111">
        <f>'Detailed Budget'!Y69</f>
        <v>0</v>
      </c>
      <c r="O30" s="17"/>
      <c r="P30" s="112">
        <f>D30+H30+L30</f>
        <v>0</v>
      </c>
      <c r="Q30" s="112">
        <f>E30+I30+M30</f>
        <v>0</v>
      </c>
      <c r="R30" s="112">
        <f>F30+J30+N30</f>
        <v>0</v>
      </c>
      <c r="S30" s="20"/>
    </row>
    <row r="31" spans="2:19" ht="13.5" thickBot="1">
      <c r="B31" s="212"/>
      <c r="C31" s="162"/>
      <c r="D31" s="115"/>
      <c r="E31" s="115"/>
      <c r="F31" s="115"/>
      <c r="H31" s="116"/>
      <c r="I31" s="115"/>
      <c r="J31" s="115"/>
      <c r="K31" s="17"/>
      <c r="L31" s="116"/>
      <c r="M31" s="115"/>
      <c r="N31" s="115"/>
      <c r="O31" s="17"/>
      <c r="P31" s="116"/>
      <c r="Q31" s="116"/>
      <c r="R31" s="116"/>
      <c r="S31" s="20"/>
    </row>
    <row r="32" spans="2:19" ht="13.5" thickBot="1">
      <c r="B32" s="190" t="s">
        <v>73</v>
      </c>
      <c r="C32" s="164" t="s">
        <v>82</v>
      </c>
      <c r="D32" s="117">
        <f>D28+D26</f>
        <v>0</v>
      </c>
      <c r="E32" s="117">
        <f>E28+E26</f>
        <v>0</v>
      </c>
      <c r="F32" s="117">
        <f>F28+F26</f>
        <v>0</v>
      </c>
      <c r="H32" s="117">
        <f>H28+H26</f>
        <v>0</v>
      </c>
      <c r="I32" s="117">
        <f>I28+I26</f>
        <v>0</v>
      </c>
      <c r="J32" s="117">
        <f>J28+J26</f>
        <v>0</v>
      </c>
      <c r="K32" s="17"/>
      <c r="L32" s="117">
        <f>L28+L26</f>
        <v>0</v>
      </c>
      <c r="M32" s="117">
        <f>M28+M26</f>
        <v>0</v>
      </c>
      <c r="N32" s="117">
        <f>N28+N26</f>
        <v>0</v>
      </c>
      <c r="O32" s="17"/>
      <c r="P32" s="117">
        <f>P28+P26</f>
        <v>0</v>
      </c>
      <c r="Q32" s="117">
        <f>Q28+Q26</f>
        <v>0</v>
      </c>
      <c r="R32" s="117">
        <f>R28+R26</f>
        <v>0</v>
      </c>
      <c r="S32" s="118"/>
    </row>
    <row r="33" spans="2:19" ht="12.75">
      <c r="B33" s="20"/>
      <c r="C33" s="21"/>
      <c r="D33" s="19"/>
      <c r="E33" s="19"/>
      <c r="F33" s="19"/>
      <c r="G33" s="19"/>
      <c r="H33" s="19"/>
      <c r="I33" s="19"/>
      <c r="J33" s="19"/>
      <c r="K33" s="19"/>
      <c r="L33" s="19"/>
      <c r="M33" s="19"/>
      <c r="N33" s="19"/>
      <c r="O33" s="19"/>
      <c r="P33" s="19"/>
      <c r="Q33" s="19"/>
      <c r="R33" s="19"/>
      <c r="S33" s="19"/>
    </row>
  </sheetData>
  <sheetProtection/>
  <mergeCells count="5">
    <mergeCell ref="D7:F8"/>
    <mergeCell ref="H7:J8"/>
    <mergeCell ref="L7:N8"/>
    <mergeCell ref="P7:R8"/>
    <mergeCell ref="H2:L5"/>
  </mergeCells>
  <printOptions/>
  <pageMargins left="0.7" right="0.7" top="0.75" bottom="0.75" header="0.3" footer="0.3"/>
  <pageSetup fitToHeight="1" fitToWidth="1" horizontalDpi="600" verticalDpi="600" orientation="landscape" paperSize="9" scale="61" r:id="rId1"/>
</worksheet>
</file>

<file path=xl/worksheets/sheet30.xml><?xml version="1.0" encoding="utf-8"?>
<worksheet xmlns="http://schemas.openxmlformats.org/spreadsheetml/2006/main" xmlns:r="http://schemas.openxmlformats.org/officeDocument/2006/relationships">
  <dimension ref="A2:A7"/>
  <sheetViews>
    <sheetView showGridLines="0" zoomScalePageLayoutView="0" workbookViewId="0" topLeftCell="A1">
      <selection activeCell="A4" sqref="A4"/>
    </sheetView>
  </sheetViews>
  <sheetFormatPr defaultColWidth="9.140625" defaultRowHeight="12.75"/>
  <sheetData>
    <row r="2" ht="12.75">
      <c r="A2" s="945" t="s">
        <v>503</v>
      </c>
    </row>
    <row r="3" ht="12.75">
      <c r="A3" s="943" t="s">
        <v>505</v>
      </c>
    </row>
    <row r="4" ht="12.75">
      <c r="A4" s="943" t="s">
        <v>499</v>
      </c>
    </row>
    <row r="5" ht="12.75">
      <c r="A5" s="943" t="s">
        <v>500</v>
      </c>
    </row>
    <row r="6" ht="12.75">
      <c r="A6" s="943" t="s">
        <v>501</v>
      </c>
    </row>
    <row r="7" ht="12.75">
      <c r="A7" s="943" t="s">
        <v>504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E23"/>
  <sheetViews>
    <sheetView showGridLines="0" zoomScalePageLayoutView="0" workbookViewId="0" topLeftCell="A1">
      <selection activeCell="A1" sqref="A1"/>
    </sheetView>
  </sheetViews>
  <sheetFormatPr defaultColWidth="11.421875" defaultRowHeight="12.75"/>
  <cols>
    <col min="1" max="1" width="3.57421875" style="5" bestFit="1" customWidth="1"/>
    <col min="2" max="2" width="31.8515625" style="4" customWidth="1"/>
    <col min="3" max="3" width="130.28125" style="4" bestFit="1" customWidth="1"/>
    <col min="4" max="16384" width="11.421875" style="5" customWidth="1"/>
  </cols>
  <sheetData>
    <row r="1" ht="13.5" thickBot="1"/>
    <row r="2" spans="1:5" ht="18.75" customHeight="1" thickBot="1">
      <c r="A2" s="1042" t="s">
        <v>340</v>
      </c>
      <c r="B2" s="1043"/>
      <c r="C2" s="1044"/>
      <c r="E2" s="3"/>
    </row>
    <row r="4" spans="2:3" ht="12.75">
      <c r="B4" s="949" t="s">
        <v>347</v>
      </c>
      <c r="C4" s="949"/>
    </row>
    <row r="5" ht="12.75">
      <c r="B5" s="61"/>
    </row>
    <row r="6" spans="1:3" ht="12.75">
      <c r="A6" s="350" t="s">
        <v>4</v>
      </c>
      <c r="B6" s="351" t="s">
        <v>346</v>
      </c>
      <c r="C6" s="353" t="s">
        <v>345</v>
      </c>
    </row>
    <row r="7" spans="1:3" ht="12.75">
      <c r="A7" s="350"/>
      <c r="B7" s="352"/>
      <c r="C7" s="354"/>
    </row>
    <row r="8" spans="1:3" ht="12.75">
      <c r="A8" s="350" t="s">
        <v>7</v>
      </c>
      <c r="B8" s="352" t="s">
        <v>344</v>
      </c>
      <c r="C8" s="355" t="s">
        <v>349</v>
      </c>
    </row>
    <row r="9" spans="1:3" ht="12.75">
      <c r="A9" s="350"/>
      <c r="B9" s="352"/>
      <c r="C9" s="354"/>
    </row>
    <row r="10" spans="1:3" ht="25.5">
      <c r="A10" s="350" t="s">
        <v>9</v>
      </c>
      <c r="B10" s="352" t="s">
        <v>343</v>
      </c>
      <c r="C10" s="355" t="s">
        <v>425</v>
      </c>
    </row>
    <row r="11" spans="1:2" ht="12.75">
      <c r="A11" s="1"/>
      <c r="B11" s="62"/>
    </row>
    <row r="12" spans="1:2" ht="12.75">
      <c r="A12" s="6"/>
      <c r="B12" s="2"/>
    </row>
    <row r="13" spans="1:2" ht="12.75">
      <c r="A13" s="6"/>
      <c r="B13" s="2"/>
    </row>
    <row r="14" spans="1:2" ht="12.75">
      <c r="A14" s="6"/>
      <c r="B14" s="2"/>
    </row>
    <row r="15" spans="1:2" ht="12.75">
      <c r="A15" s="6"/>
      <c r="B15" s="2"/>
    </row>
    <row r="16" spans="1:2" ht="12.75">
      <c r="A16" s="6"/>
      <c r="B16" s="2"/>
    </row>
    <row r="17" spans="1:2" ht="12.75">
      <c r="A17" s="6"/>
      <c r="B17" s="2"/>
    </row>
    <row r="18" spans="1:2" ht="12.75">
      <c r="A18" s="6"/>
      <c r="B18" s="2"/>
    </row>
    <row r="19" spans="1:2" ht="12.75">
      <c r="A19" s="6"/>
      <c r="B19" s="2"/>
    </row>
    <row r="21" spans="1:2" ht="12.75">
      <c r="A21" s="6"/>
      <c r="B21" s="2"/>
    </row>
    <row r="22" spans="2:3" ht="12.75">
      <c r="B22" s="5"/>
      <c r="C22" s="5"/>
    </row>
    <row r="23" spans="1:2" ht="12.75">
      <c r="A23" s="6"/>
      <c r="B23" s="2"/>
    </row>
  </sheetData>
  <sheetProtection/>
  <mergeCells count="2">
    <mergeCell ref="A2:C2"/>
    <mergeCell ref="B4:C4"/>
  </mergeCells>
  <printOptions/>
  <pageMargins left="0.75" right="0.75" top="0.63" bottom="1" header="0.5" footer="0.5"/>
  <pageSetup fitToHeight="1" fitToWidth="1" horizontalDpi="600" verticalDpi="600" orientation="landscape" paperSize="9" scale="76" r:id="rId1"/>
  <headerFooter alignWithMargins="0">
    <oddFooter>&amp;R&amp;F: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AD83"/>
  <sheetViews>
    <sheetView zoomScalePageLayoutView="0" workbookViewId="0" topLeftCell="A1">
      <selection activeCell="C1" sqref="C1"/>
    </sheetView>
  </sheetViews>
  <sheetFormatPr defaultColWidth="8.8515625" defaultRowHeight="12.75"/>
  <cols>
    <col min="1" max="1" width="5.421875" style="544" customWidth="1"/>
    <col min="2" max="2" width="6.140625" style="544" customWidth="1"/>
    <col min="3" max="3" width="7.421875" style="544" customWidth="1"/>
    <col min="4" max="4" width="20.421875" style="544" customWidth="1"/>
    <col min="5" max="5" width="12.421875" style="544" customWidth="1"/>
    <col min="6" max="6" width="17.7109375" style="544" bestFit="1" customWidth="1"/>
    <col min="7" max="7" width="35.8515625" style="544" customWidth="1"/>
    <col min="8" max="8" width="15.57421875" style="544" customWidth="1"/>
    <col min="9" max="9" width="15.7109375" style="544" customWidth="1"/>
    <col min="10" max="11" width="11.421875" style="544" customWidth="1"/>
    <col min="12" max="12" width="7.28125" style="544" bestFit="1" customWidth="1"/>
    <col min="13" max="13" width="8.8515625" style="544" customWidth="1"/>
    <col min="14" max="14" width="7.28125" style="544" bestFit="1" customWidth="1"/>
    <col min="15" max="15" width="5.421875" style="544" bestFit="1" customWidth="1"/>
    <col min="16" max="18" width="11.421875" style="544" customWidth="1"/>
    <col min="19" max="19" width="11.140625" style="544" bestFit="1" customWidth="1"/>
    <col min="20" max="20" width="8.8515625" style="544" bestFit="1" customWidth="1"/>
    <col min="21" max="21" width="7.28125" style="544" bestFit="1" customWidth="1"/>
    <col min="22" max="22" width="5.421875" style="544" bestFit="1" customWidth="1"/>
    <col min="23" max="25" width="11.421875" style="544" customWidth="1"/>
    <col min="26" max="26" width="5.140625" style="544" customWidth="1"/>
    <col min="27" max="29" width="11.421875" style="544" customWidth="1"/>
    <col min="30" max="16384" width="8.8515625" style="544" customWidth="1"/>
  </cols>
  <sheetData>
    <row r="1" ht="13.5" thickBot="1"/>
    <row r="2" spans="1:11" ht="12.75" customHeight="1">
      <c r="A2" s="670" t="s">
        <v>127</v>
      </c>
      <c r="B2" s="671"/>
      <c r="C2" s="671"/>
      <c r="D2" s="671"/>
      <c r="E2" s="1083" t="s">
        <v>397</v>
      </c>
      <c r="F2" s="1084"/>
      <c r="G2" s="1085"/>
      <c r="H2" s="677"/>
      <c r="I2" s="677"/>
      <c r="J2" s="677"/>
      <c r="K2" s="677"/>
    </row>
    <row r="3" spans="1:22" ht="12.75" customHeight="1">
      <c r="A3" s="670" t="s">
        <v>128</v>
      </c>
      <c r="B3" s="671"/>
      <c r="C3" s="671"/>
      <c r="D3" s="671"/>
      <c r="E3" s="1086"/>
      <c r="F3" s="1087"/>
      <c r="G3" s="1088"/>
      <c r="H3" s="677"/>
      <c r="I3" s="677"/>
      <c r="J3" s="677"/>
      <c r="K3" s="677"/>
      <c r="M3" s="678"/>
      <c r="N3" s="678"/>
      <c r="O3" s="678"/>
      <c r="P3" s="671"/>
      <c r="Q3" s="671"/>
      <c r="R3" s="671"/>
      <c r="S3" s="671"/>
      <c r="T3" s="671"/>
      <c r="U3" s="671"/>
      <c r="V3" s="671"/>
    </row>
    <row r="4" spans="1:22" ht="12.75" customHeight="1">
      <c r="A4" s="670" t="s">
        <v>129</v>
      </c>
      <c r="B4" s="671"/>
      <c r="C4" s="671"/>
      <c r="D4" s="671"/>
      <c r="E4" s="1086"/>
      <c r="F4" s="1087"/>
      <c r="G4" s="1088"/>
      <c r="H4" s="677"/>
      <c r="I4" s="677"/>
      <c r="J4" s="677"/>
      <c r="K4" s="677"/>
      <c r="M4" s="618"/>
      <c r="N4" s="618"/>
      <c r="O4" s="618"/>
      <c r="Q4" s="671"/>
      <c r="R4" s="671"/>
      <c r="S4" s="671"/>
      <c r="T4" s="671"/>
      <c r="U4" s="671"/>
      <c r="V4" s="671"/>
    </row>
    <row r="5" spans="1:22" ht="12.75" customHeight="1">
      <c r="A5" s="670" t="s">
        <v>130</v>
      </c>
      <c r="B5" s="671"/>
      <c r="C5" s="671"/>
      <c r="D5" s="671"/>
      <c r="E5" s="1086"/>
      <c r="F5" s="1087"/>
      <c r="G5" s="1088"/>
      <c r="H5" s="677"/>
      <c r="I5" s="677"/>
      <c r="J5" s="677"/>
      <c r="K5" s="677"/>
      <c r="R5" s="671"/>
      <c r="S5" s="671"/>
      <c r="T5" s="671"/>
      <c r="U5" s="671"/>
      <c r="V5" s="671"/>
    </row>
    <row r="6" spans="1:22" ht="13.5" customHeight="1" thickBot="1">
      <c r="A6" s="670" t="s">
        <v>131</v>
      </c>
      <c r="B6" s="671"/>
      <c r="C6" s="671"/>
      <c r="D6" s="671"/>
      <c r="E6" s="1089"/>
      <c r="F6" s="1090"/>
      <c r="G6" s="1091"/>
      <c r="H6" s="677"/>
      <c r="I6" s="677"/>
      <c r="J6" s="677"/>
      <c r="K6" s="677"/>
      <c r="L6" s="1045"/>
      <c r="M6" s="1045"/>
      <c r="N6" s="1045"/>
      <c r="O6" s="1045"/>
      <c r="P6" s="1045"/>
      <c r="Q6" s="679"/>
      <c r="R6" s="679"/>
      <c r="S6" s="679"/>
      <c r="T6" s="679"/>
      <c r="U6" s="679"/>
      <c r="V6" s="679"/>
    </row>
    <row r="7" spans="1:22" ht="13.5" customHeight="1" thickBot="1">
      <c r="A7" s="670" t="s">
        <v>152</v>
      </c>
      <c r="B7" s="671"/>
      <c r="C7" s="671"/>
      <c r="D7" s="671"/>
      <c r="E7" s="1092" t="s">
        <v>413</v>
      </c>
      <c r="F7" s="1093"/>
      <c r="G7" s="1094"/>
      <c r="H7" s="680"/>
      <c r="I7" s="680"/>
      <c r="J7" s="680"/>
      <c r="K7" s="680"/>
      <c r="L7" s="1046"/>
      <c r="M7" s="1047"/>
      <c r="N7" s="1047"/>
      <c r="O7" s="1047"/>
      <c r="P7" s="1047"/>
      <c r="Q7" s="679"/>
      <c r="R7" s="679"/>
      <c r="S7" s="679"/>
      <c r="T7" s="679"/>
      <c r="U7" s="679"/>
      <c r="V7" s="679"/>
    </row>
    <row r="8" spans="1:30" ht="13.5" thickBot="1">
      <c r="A8" s="681"/>
      <c r="B8" s="682"/>
      <c r="C8" s="683"/>
      <c r="D8" s="684"/>
      <c r="E8" s="685"/>
      <c r="F8" s="685"/>
      <c r="G8" s="685"/>
      <c r="H8" s="686"/>
      <c r="N8" s="685"/>
      <c r="O8" s="686"/>
      <c r="P8" s="687"/>
      <c r="Q8" s="687"/>
      <c r="R8" s="687"/>
      <c r="S8" s="687"/>
      <c r="T8" s="687"/>
      <c r="U8" s="687"/>
      <c r="V8" s="687"/>
      <c r="W8" s="687"/>
      <c r="X8" s="687"/>
      <c r="Y8" s="687"/>
      <c r="AA8" s="686"/>
      <c r="AB8" s="686"/>
      <c r="AC8" s="686"/>
      <c r="AD8" s="593"/>
    </row>
    <row r="9" spans="1:30" ht="12.75">
      <c r="A9" s="688"/>
      <c r="B9" s="689"/>
      <c r="C9" s="690"/>
      <c r="D9" s="691"/>
      <c r="E9" s="1051" t="s">
        <v>202</v>
      </c>
      <c r="F9" s="1052"/>
      <c r="G9" s="1053"/>
      <c r="H9" s="1057" t="s">
        <v>381</v>
      </c>
      <c r="I9" s="1057" t="s">
        <v>384</v>
      </c>
      <c r="J9" s="682"/>
      <c r="K9" s="682"/>
      <c r="L9" s="1048"/>
      <c r="M9" s="1048"/>
      <c r="N9" s="1048"/>
      <c r="O9" s="1048"/>
      <c r="P9" s="1048"/>
      <c r="Q9" s="1048"/>
      <c r="R9" s="1048"/>
      <c r="S9" s="1048"/>
      <c r="T9" s="1048"/>
      <c r="U9" s="1048"/>
      <c r="V9" s="1048"/>
      <c r="W9" s="1048"/>
      <c r="X9" s="1048"/>
      <c r="Y9" s="1048"/>
      <c r="Z9" s="593"/>
      <c r="AA9" s="1048"/>
      <c r="AB9" s="1048"/>
      <c r="AC9" s="1048"/>
      <c r="AD9" s="593"/>
    </row>
    <row r="10" spans="1:30" ht="13.5" thickBot="1">
      <c r="A10" s="692"/>
      <c r="B10" s="682"/>
      <c r="C10" s="686"/>
      <c r="D10" s="684"/>
      <c r="E10" s="1054"/>
      <c r="F10" s="1055"/>
      <c r="G10" s="1056"/>
      <c r="H10" s="1058"/>
      <c r="I10" s="1058"/>
      <c r="J10" s="682"/>
      <c r="K10" s="682"/>
      <c r="L10" s="1048"/>
      <c r="M10" s="1048"/>
      <c r="N10" s="1048"/>
      <c r="O10" s="1048"/>
      <c r="P10" s="1048"/>
      <c r="Q10" s="1048"/>
      <c r="R10" s="1048"/>
      <c r="S10" s="1048"/>
      <c r="T10" s="1048"/>
      <c r="U10" s="1048"/>
      <c r="V10" s="1048"/>
      <c r="W10" s="1048"/>
      <c r="X10" s="1048"/>
      <c r="Y10" s="1048"/>
      <c r="Z10" s="593"/>
      <c r="AA10" s="1048"/>
      <c r="AB10" s="1048"/>
      <c r="AC10" s="1048"/>
      <c r="AD10" s="593"/>
    </row>
    <row r="11" spans="1:30" s="672" customFormat="1" ht="23.25" customHeight="1">
      <c r="A11" s="693" t="s">
        <v>4</v>
      </c>
      <c r="B11" s="1049" t="s">
        <v>383</v>
      </c>
      <c r="C11" s="1050"/>
      <c r="D11" s="694" t="s">
        <v>88</v>
      </c>
      <c r="E11" s="695" t="s">
        <v>341</v>
      </c>
      <c r="F11" s="696" t="s">
        <v>380</v>
      </c>
      <c r="G11" s="697" t="s">
        <v>342</v>
      </c>
      <c r="H11" s="698" t="s">
        <v>198</v>
      </c>
      <c r="I11" s="699" t="s">
        <v>198</v>
      </c>
      <c r="J11" s="700"/>
      <c r="K11" s="700"/>
      <c r="L11" s="701"/>
      <c r="M11" s="701"/>
      <c r="N11" s="701"/>
      <c r="O11" s="701"/>
      <c r="P11" s="700"/>
      <c r="Q11" s="700"/>
      <c r="R11" s="700"/>
      <c r="S11" s="701"/>
      <c r="T11" s="701"/>
      <c r="U11" s="701"/>
      <c r="V11" s="701"/>
      <c r="W11" s="700"/>
      <c r="X11" s="700"/>
      <c r="Y11" s="700"/>
      <c r="Z11" s="702"/>
      <c r="AA11" s="700"/>
      <c r="AB11" s="700"/>
      <c r="AC11" s="700"/>
      <c r="AD11" s="702"/>
    </row>
    <row r="12" spans="1:30" s="716" customFormat="1" ht="12.75">
      <c r="A12" s="860"/>
      <c r="B12" s="861"/>
      <c r="C12" s="703"/>
      <c r="D12" s="704"/>
      <c r="E12" s="705">
        <v>0</v>
      </c>
      <c r="F12" s="706">
        <v>0</v>
      </c>
      <c r="G12" s="707">
        <v>0</v>
      </c>
      <c r="H12" s="708">
        <v>0</v>
      </c>
      <c r="I12" s="709">
        <v>0</v>
      </c>
      <c r="J12" s="710"/>
      <c r="K12" s="710"/>
      <c r="L12" s="711"/>
      <c r="M12" s="712"/>
      <c r="N12" s="713"/>
      <c r="O12" s="714"/>
      <c r="P12" s="710"/>
      <c r="Q12" s="710"/>
      <c r="R12" s="710"/>
      <c r="S12" s="711"/>
      <c r="T12" s="712"/>
      <c r="U12" s="713"/>
      <c r="V12" s="714"/>
      <c r="W12" s="710"/>
      <c r="X12" s="710"/>
      <c r="Y12" s="710"/>
      <c r="Z12" s="457"/>
      <c r="AA12" s="715"/>
      <c r="AB12" s="715"/>
      <c r="AC12" s="715"/>
      <c r="AD12" s="457"/>
    </row>
    <row r="13" spans="1:30" s="716" customFormat="1" ht="12.75">
      <c r="A13" s="860"/>
      <c r="B13" s="861"/>
      <c r="C13" s="703"/>
      <c r="D13" s="704"/>
      <c r="E13" s="705">
        <v>0</v>
      </c>
      <c r="F13" s="706">
        <v>0</v>
      </c>
      <c r="G13" s="707">
        <v>0</v>
      </c>
      <c r="H13" s="708">
        <v>0</v>
      </c>
      <c r="I13" s="709">
        <v>0</v>
      </c>
      <c r="J13" s="710"/>
      <c r="K13" s="710"/>
      <c r="L13" s="711"/>
      <c r="M13" s="712"/>
      <c r="N13" s="713"/>
      <c r="O13" s="714"/>
      <c r="P13" s="710"/>
      <c r="Q13" s="710"/>
      <c r="R13" s="710"/>
      <c r="S13" s="711"/>
      <c r="T13" s="712"/>
      <c r="U13" s="713"/>
      <c r="V13" s="714"/>
      <c r="W13" s="710"/>
      <c r="X13" s="710"/>
      <c r="Y13" s="710"/>
      <c r="Z13" s="457"/>
      <c r="AA13" s="715"/>
      <c r="AB13" s="715"/>
      <c r="AC13" s="715"/>
      <c r="AD13" s="457"/>
    </row>
    <row r="14" spans="1:30" s="716" customFormat="1" ht="12.75">
      <c r="A14" s="860"/>
      <c r="B14" s="861"/>
      <c r="C14" s="703"/>
      <c r="D14" s="704"/>
      <c r="E14" s="705">
        <v>0</v>
      </c>
      <c r="F14" s="706">
        <v>0</v>
      </c>
      <c r="G14" s="707">
        <v>0</v>
      </c>
      <c r="H14" s="708">
        <v>0</v>
      </c>
      <c r="I14" s="709">
        <v>0</v>
      </c>
      <c r="J14" s="710"/>
      <c r="K14" s="710"/>
      <c r="L14" s="711"/>
      <c r="M14" s="712"/>
      <c r="N14" s="713"/>
      <c r="O14" s="714"/>
      <c r="P14" s="710"/>
      <c r="Q14" s="710"/>
      <c r="R14" s="710"/>
      <c r="S14" s="711"/>
      <c r="T14" s="712"/>
      <c r="U14" s="713"/>
      <c r="V14" s="714"/>
      <c r="W14" s="710"/>
      <c r="X14" s="710"/>
      <c r="Y14" s="710"/>
      <c r="Z14" s="457"/>
      <c r="AA14" s="715"/>
      <c r="AB14" s="715"/>
      <c r="AC14" s="715"/>
      <c r="AD14" s="457"/>
    </row>
    <row r="15" spans="1:30" s="716" customFormat="1" ht="12.75">
      <c r="A15" s="860"/>
      <c r="B15" s="861"/>
      <c r="C15" s="703"/>
      <c r="D15" s="704"/>
      <c r="E15" s="705">
        <v>0</v>
      </c>
      <c r="F15" s="706">
        <v>0</v>
      </c>
      <c r="G15" s="707">
        <v>0</v>
      </c>
      <c r="H15" s="708">
        <v>0</v>
      </c>
      <c r="I15" s="709">
        <v>0</v>
      </c>
      <c r="J15" s="710"/>
      <c r="K15" s="710"/>
      <c r="L15" s="711"/>
      <c r="M15" s="712"/>
      <c r="N15" s="713"/>
      <c r="O15" s="714"/>
      <c r="P15" s="710"/>
      <c r="Q15" s="710"/>
      <c r="R15" s="710"/>
      <c r="S15" s="711"/>
      <c r="T15" s="712"/>
      <c r="U15" s="713"/>
      <c r="V15" s="714"/>
      <c r="W15" s="710"/>
      <c r="X15" s="710"/>
      <c r="Y15" s="710"/>
      <c r="Z15" s="457"/>
      <c r="AA15" s="715"/>
      <c r="AB15" s="715"/>
      <c r="AC15" s="715"/>
      <c r="AD15" s="457"/>
    </row>
    <row r="16" spans="1:30" s="716" customFormat="1" ht="12.75">
      <c r="A16" s="860"/>
      <c r="B16" s="861"/>
      <c r="C16" s="703"/>
      <c r="D16" s="704"/>
      <c r="E16" s="705">
        <v>0</v>
      </c>
      <c r="F16" s="706">
        <v>0</v>
      </c>
      <c r="G16" s="707">
        <v>0</v>
      </c>
      <c r="H16" s="708">
        <v>0</v>
      </c>
      <c r="I16" s="709">
        <v>0</v>
      </c>
      <c r="J16" s="710"/>
      <c r="K16" s="710"/>
      <c r="L16" s="711"/>
      <c r="M16" s="712"/>
      <c r="N16" s="713"/>
      <c r="O16" s="714"/>
      <c r="P16" s="710"/>
      <c r="Q16" s="710"/>
      <c r="R16" s="710"/>
      <c r="S16" s="711"/>
      <c r="T16" s="712"/>
      <c r="U16" s="713"/>
      <c r="V16" s="714"/>
      <c r="W16" s="710"/>
      <c r="X16" s="710"/>
      <c r="Y16" s="710"/>
      <c r="Z16" s="457"/>
      <c r="AA16" s="715"/>
      <c r="AB16" s="715"/>
      <c r="AC16" s="715"/>
      <c r="AD16" s="457"/>
    </row>
    <row r="17" spans="1:30" s="716" customFormat="1" ht="12.75">
      <c r="A17" s="860"/>
      <c r="B17" s="861"/>
      <c r="C17" s="703"/>
      <c r="D17" s="704"/>
      <c r="E17" s="705">
        <v>0</v>
      </c>
      <c r="F17" s="706">
        <v>0</v>
      </c>
      <c r="G17" s="707">
        <v>0</v>
      </c>
      <c r="H17" s="708">
        <v>0</v>
      </c>
      <c r="I17" s="709">
        <v>0</v>
      </c>
      <c r="J17" s="710"/>
      <c r="K17" s="710"/>
      <c r="L17" s="711"/>
      <c r="M17" s="712"/>
      <c r="N17" s="713"/>
      <c r="O17" s="714"/>
      <c r="P17" s="710"/>
      <c r="Q17" s="710"/>
      <c r="R17" s="710"/>
      <c r="S17" s="711"/>
      <c r="T17" s="712"/>
      <c r="U17" s="713"/>
      <c r="V17" s="714"/>
      <c r="W17" s="710"/>
      <c r="X17" s="710"/>
      <c r="Y17" s="710"/>
      <c r="Z17" s="457"/>
      <c r="AA17" s="715"/>
      <c r="AB17" s="715"/>
      <c r="AC17" s="715"/>
      <c r="AD17" s="457"/>
    </row>
    <row r="18" spans="1:30" s="716" customFormat="1" ht="12.75">
      <c r="A18" s="860"/>
      <c r="B18" s="861"/>
      <c r="C18" s="703"/>
      <c r="D18" s="704"/>
      <c r="E18" s="705">
        <v>0</v>
      </c>
      <c r="F18" s="706">
        <v>0</v>
      </c>
      <c r="G18" s="707">
        <v>0</v>
      </c>
      <c r="H18" s="708">
        <v>0</v>
      </c>
      <c r="I18" s="709">
        <v>0</v>
      </c>
      <c r="J18" s="710"/>
      <c r="K18" s="710"/>
      <c r="L18" s="711"/>
      <c r="M18" s="712"/>
      <c r="N18" s="713"/>
      <c r="O18" s="714"/>
      <c r="P18" s="710"/>
      <c r="Q18" s="710"/>
      <c r="R18" s="710"/>
      <c r="S18" s="711"/>
      <c r="T18" s="712"/>
      <c r="U18" s="713"/>
      <c r="V18" s="714"/>
      <c r="W18" s="710"/>
      <c r="X18" s="710"/>
      <c r="Y18" s="710"/>
      <c r="Z18" s="457"/>
      <c r="AA18" s="715"/>
      <c r="AB18" s="715"/>
      <c r="AC18" s="715"/>
      <c r="AD18" s="457"/>
    </row>
    <row r="19" spans="1:30" s="716" customFormat="1" ht="12.75">
      <c r="A19" s="860"/>
      <c r="B19" s="861"/>
      <c r="C19" s="703"/>
      <c r="D19" s="717"/>
      <c r="E19" s="705">
        <v>0</v>
      </c>
      <c r="F19" s="706">
        <v>0</v>
      </c>
      <c r="G19" s="707">
        <v>0</v>
      </c>
      <c r="H19" s="708">
        <v>0</v>
      </c>
      <c r="I19" s="709">
        <v>0</v>
      </c>
      <c r="J19" s="710"/>
      <c r="K19" s="710"/>
      <c r="L19" s="711"/>
      <c r="M19" s="712"/>
      <c r="N19" s="713"/>
      <c r="O19" s="714"/>
      <c r="P19" s="710"/>
      <c r="Q19" s="710"/>
      <c r="R19" s="710"/>
      <c r="S19" s="711"/>
      <c r="T19" s="712"/>
      <c r="U19" s="713"/>
      <c r="V19" s="714"/>
      <c r="W19" s="710"/>
      <c r="X19" s="710"/>
      <c r="Y19" s="710"/>
      <c r="Z19" s="457"/>
      <c r="AA19" s="715"/>
      <c r="AB19" s="715"/>
      <c r="AC19" s="715"/>
      <c r="AD19" s="457"/>
    </row>
    <row r="20" spans="1:30" ht="14.25" thickBot="1">
      <c r="A20" s="718"/>
      <c r="B20" s="719"/>
      <c r="C20" s="720" t="s">
        <v>6</v>
      </c>
      <c r="D20" s="721"/>
      <c r="E20" s="786">
        <f>SUM(E12:E19)</f>
        <v>0</v>
      </c>
      <c r="F20" s="787">
        <f>SUM(F12:F19)</f>
        <v>0</v>
      </c>
      <c r="G20" s="788">
        <f>SUM(G12:G19)</f>
        <v>0</v>
      </c>
      <c r="H20" s="789">
        <f>SUM(H12:H19)</f>
        <v>0</v>
      </c>
      <c r="I20" s="790">
        <f>SUM(I12:I19)</f>
        <v>0</v>
      </c>
      <c r="J20" s="722"/>
      <c r="K20" s="722"/>
      <c r="L20" s="1059"/>
      <c r="M20" s="1059"/>
      <c r="N20" s="1059"/>
      <c r="O20" s="1059"/>
      <c r="P20" s="722"/>
      <c r="Q20" s="722"/>
      <c r="R20" s="722"/>
      <c r="S20" s="1059"/>
      <c r="T20" s="1059"/>
      <c r="U20" s="1059"/>
      <c r="V20" s="1059"/>
      <c r="W20" s="722"/>
      <c r="X20" s="722"/>
      <c r="Y20" s="722"/>
      <c r="Z20" s="593"/>
      <c r="AA20" s="723"/>
      <c r="AB20" s="723"/>
      <c r="AC20" s="723"/>
      <c r="AD20" s="593"/>
    </row>
    <row r="21" spans="1:30" ht="13.5" thickBot="1">
      <c r="A21" s="1115"/>
      <c r="B21" s="1116"/>
      <c r="C21" s="1116"/>
      <c r="D21" s="1116"/>
      <c r="E21" s="1116"/>
      <c r="F21" s="1116"/>
      <c r="G21" s="1116"/>
      <c r="H21" s="1116"/>
      <c r="I21" s="1117"/>
      <c r="J21" s="722"/>
      <c r="K21" s="722"/>
      <c r="L21" s="724"/>
      <c r="M21" s="724"/>
      <c r="N21" s="724"/>
      <c r="O21" s="724"/>
      <c r="P21" s="722"/>
      <c r="Q21" s="722"/>
      <c r="R21" s="722"/>
      <c r="S21" s="724"/>
      <c r="T21" s="724"/>
      <c r="U21" s="724"/>
      <c r="V21" s="724"/>
      <c r="W21" s="722"/>
      <c r="X21" s="722"/>
      <c r="Y21" s="722"/>
      <c r="Z21" s="593"/>
      <c r="AA21" s="723"/>
      <c r="AB21" s="723"/>
      <c r="AC21" s="723"/>
      <c r="AD21" s="593"/>
    </row>
    <row r="22" spans="1:30" ht="23.25" customHeight="1">
      <c r="A22" s="725"/>
      <c r="B22" s="689"/>
      <c r="C22" s="690"/>
      <c r="D22" s="690"/>
      <c r="E22" s="695" t="s">
        <v>341</v>
      </c>
      <c r="F22" s="696" t="s">
        <v>380</v>
      </c>
      <c r="G22" s="697" t="s">
        <v>342</v>
      </c>
      <c r="H22" s="726" t="s">
        <v>381</v>
      </c>
      <c r="I22" s="726" t="s">
        <v>384</v>
      </c>
      <c r="J22" s="724"/>
      <c r="K22" s="724"/>
      <c r="L22" s="1059"/>
      <c r="M22" s="1059"/>
      <c r="N22" s="1059"/>
      <c r="O22" s="1059"/>
      <c r="P22" s="1059"/>
      <c r="Q22" s="724"/>
      <c r="R22" s="724"/>
      <c r="S22" s="1059"/>
      <c r="T22" s="1059"/>
      <c r="U22" s="1059"/>
      <c r="V22" s="1059"/>
      <c r="W22" s="1059"/>
      <c r="X22" s="724"/>
      <c r="Y22" s="724"/>
      <c r="Z22" s="593"/>
      <c r="AA22" s="727"/>
      <c r="AB22" s="727"/>
      <c r="AC22" s="727"/>
      <c r="AD22" s="593"/>
    </row>
    <row r="23" spans="1:30" ht="23.25" customHeight="1">
      <c r="A23" s="673" t="s">
        <v>7</v>
      </c>
      <c r="B23" s="728" t="s">
        <v>385</v>
      </c>
      <c r="C23" s="729"/>
      <c r="D23" s="729"/>
      <c r="E23" s="730"/>
      <c r="F23" s="731"/>
      <c r="G23" s="732"/>
      <c r="H23" s="733"/>
      <c r="I23" s="734"/>
      <c r="J23" s="724"/>
      <c r="K23" s="724"/>
      <c r="L23" s="724"/>
      <c r="M23" s="724"/>
      <c r="N23" s="724"/>
      <c r="O23" s="724"/>
      <c r="P23" s="724"/>
      <c r="Q23" s="724"/>
      <c r="R23" s="724"/>
      <c r="S23" s="724"/>
      <c r="T23" s="724"/>
      <c r="U23" s="724"/>
      <c r="V23" s="724"/>
      <c r="W23" s="724"/>
      <c r="X23" s="724"/>
      <c r="Y23" s="724"/>
      <c r="Z23" s="593"/>
      <c r="AA23" s="727"/>
      <c r="AB23" s="727"/>
      <c r="AC23" s="727"/>
      <c r="AD23" s="593"/>
    </row>
    <row r="24" spans="1:30" s="716" customFormat="1" ht="12.75">
      <c r="A24" s="735"/>
      <c r="B24" s="736"/>
      <c r="C24" s="736"/>
      <c r="D24" s="737"/>
      <c r="E24" s="708">
        <v>0</v>
      </c>
      <c r="F24" s="706">
        <v>0</v>
      </c>
      <c r="G24" s="707">
        <v>0</v>
      </c>
      <c r="H24" s="708">
        <v>0</v>
      </c>
      <c r="I24" s="709">
        <v>0</v>
      </c>
      <c r="J24" s="715"/>
      <c r="K24" s="715"/>
      <c r="L24" s="1061"/>
      <c r="M24" s="1061"/>
      <c r="N24" s="1061"/>
      <c r="O24" s="1061"/>
      <c r="P24" s="715"/>
      <c r="Q24" s="715"/>
      <c r="R24" s="715"/>
      <c r="S24" s="1061"/>
      <c r="T24" s="1061"/>
      <c r="U24" s="1061"/>
      <c r="V24" s="1061"/>
      <c r="W24" s="715"/>
      <c r="X24" s="715"/>
      <c r="Y24" s="715"/>
      <c r="Z24" s="457"/>
      <c r="AA24" s="715"/>
      <c r="AB24" s="715"/>
      <c r="AC24" s="715"/>
      <c r="AD24" s="457"/>
    </row>
    <row r="25" spans="1:30" s="716" customFormat="1" ht="12.75">
      <c r="A25" s="738"/>
      <c r="B25" s="736"/>
      <c r="C25" s="703"/>
      <c r="D25" s="737"/>
      <c r="E25" s="708">
        <v>0</v>
      </c>
      <c r="F25" s="706">
        <v>0</v>
      </c>
      <c r="G25" s="707">
        <v>0</v>
      </c>
      <c r="H25" s="708">
        <v>0</v>
      </c>
      <c r="I25" s="709">
        <v>0</v>
      </c>
      <c r="J25" s="715"/>
      <c r="K25" s="715"/>
      <c r="L25" s="1061"/>
      <c r="M25" s="1061"/>
      <c r="N25" s="1061"/>
      <c r="O25" s="1061"/>
      <c r="P25" s="715"/>
      <c r="Q25" s="715"/>
      <c r="R25" s="715"/>
      <c r="S25" s="1061"/>
      <c r="T25" s="1061"/>
      <c r="U25" s="1061"/>
      <c r="V25" s="1061"/>
      <c r="W25" s="715"/>
      <c r="X25" s="715"/>
      <c r="Y25" s="715"/>
      <c r="Z25" s="457"/>
      <c r="AA25" s="715"/>
      <c r="AB25" s="715"/>
      <c r="AC25" s="715"/>
      <c r="AD25" s="457"/>
    </row>
    <row r="26" spans="1:30" ht="14.25" thickBot="1">
      <c r="A26" s="739"/>
      <c r="B26" s="740"/>
      <c r="C26" s="741" t="s">
        <v>324</v>
      </c>
      <c r="D26" s="742"/>
      <c r="E26" s="791">
        <f>SUM(E24:E25)</f>
        <v>0</v>
      </c>
      <c r="F26" s="791">
        <f>SUM(F24:F25)</f>
        <v>0</v>
      </c>
      <c r="G26" s="791">
        <f>SUM(G24:G25)</f>
        <v>0</v>
      </c>
      <c r="H26" s="786">
        <f>SUM(H24:H25)</f>
        <v>0</v>
      </c>
      <c r="I26" s="790">
        <f>SUM(I24:I25)</f>
        <v>0</v>
      </c>
      <c r="J26" s="722"/>
      <c r="K26" s="722"/>
      <c r="L26" s="1060"/>
      <c r="M26" s="1060"/>
      <c r="N26" s="1060"/>
      <c r="O26" s="1060"/>
      <c r="P26" s="722"/>
      <c r="Q26" s="722"/>
      <c r="R26" s="722"/>
      <c r="S26" s="1060"/>
      <c r="T26" s="1060"/>
      <c r="U26" s="1060"/>
      <c r="V26" s="1060"/>
      <c r="W26" s="722"/>
      <c r="X26" s="722"/>
      <c r="Y26" s="722"/>
      <c r="Z26" s="593"/>
      <c r="AA26" s="723"/>
      <c r="AB26" s="723"/>
      <c r="AC26" s="723"/>
      <c r="AD26" s="593"/>
    </row>
    <row r="27" spans="1:30" ht="23.25" customHeight="1">
      <c r="A27" s="743"/>
      <c r="B27" s="682"/>
      <c r="C27" s="686"/>
      <c r="D27" s="686"/>
      <c r="E27" s="695" t="s">
        <v>341</v>
      </c>
      <c r="F27" s="696" t="s">
        <v>380</v>
      </c>
      <c r="G27" s="697" t="s">
        <v>342</v>
      </c>
      <c r="H27" s="744" t="s">
        <v>381</v>
      </c>
      <c r="I27" s="726" t="s">
        <v>384</v>
      </c>
      <c r="J27" s="724"/>
      <c r="K27" s="724"/>
      <c r="L27" s="1059"/>
      <c r="M27" s="1059"/>
      <c r="N27" s="1059"/>
      <c r="O27" s="1059"/>
      <c r="P27" s="1059"/>
      <c r="Q27" s="724"/>
      <c r="R27" s="724"/>
      <c r="S27" s="1059"/>
      <c r="T27" s="1059"/>
      <c r="U27" s="1059"/>
      <c r="V27" s="1059"/>
      <c r="W27" s="1059"/>
      <c r="X27" s="724"/>
      <c r="Y27" s="724"/>
      <c r="Z27" s="593"/>
      <c r="AA27" s="727"/>
      <c r="AB27" s="727"/>
      <c r="AC27" s="727"/>
      <c r="AD27" s="593"/>
    </row>
    <row r="28" spans="1:30" ht="13.5">
      <c r="A28" s="673" t="s">
        <v>9</v>
      </c>
      <c r="B28" s="728" t="s">
        <v>386</v>
      </c>
      <c r="C28" s="729"/>
      <c r="D28" s="729"/>
      <c r="E28" s="745"/>
      <c r="F28" s="746"/>
      <c r="G28" s="747"/>
      <c r="H28" s="748"/>
      <c r="I28" s="749"/>
      <c r="J28" s="722"/>
      <c r="K28" s="722"/>
      <c r="L28" s="750"/>
      <c r="M28" s="751"/>
      <c r="N28" s="1059"/>
      <c r="O28" s="1059"/>
      <c r="P28" s="722"/>
      <c r="Q28" s="722"/>
      <c r="R28" s="722"/>
      <c r="S28" s="750"/>
      <c r="T28" s="751"/>
      <c r="U28" s="1059"/>
      <c r="V28" s="1059"/>
      <c r="W28" s="722"/>
      <c r="X28" s="722"/>
      <c r="Y28" s="722"/>
      <c r="Z28" s="593"/>
      <c r="AA28" s="727"/>
      <c r="AB28" s="727"/>
      <c r="AC28" s="727"/>
      <c r="AD28" s="593"/>
    </row>
    <row r="29" spans="1:30" s="716" customFormat="1" ht="12.75">
      <c r="A29" s="860"/>
      <c r="B29" s="861"/>
      <c r="C29" s="703"/>
      <c r="D29" s="717"/>
      <c r="E29" s="705">
        <v>0</v>
      </c>
      <c r="F29" s="706">
        <v>0</v>
      </c>
      <c r="G29" s="707">
        <v>0</v>
      </c>
      <c r="H29" s="707">
        <v>0</v>
      </c>
      <c r="I29" s="707">
        <v>0</v>
      </c>
      <c r="J29" s="715"/>
      <c r="K29" s="715"/>
      <c r="L29" s="752"/>
      <c r="M29" s="752"/>
      <c r="N29" s="1062"/>
      <c r="O29" s="1062"/>
      <c r="P29" s="715"/>
      <c r="Q29" s="715"/>
      <c r="R29" s="715"/>
      <c r="S29" s="752"/>
      <c r="T29" s="752"/>
      <c r="U29" s="1062"/>
      <c r="V29" s="1062"/>
      <c r="W29" s="715"/>
      <c r="X29" s="715"/>
      <c r="Y29" s="715"/>
      <c r="Z29" s="457"/>
      <c r="AA29" s="715"/>
      <c r="AB29" s="715"/>
      <c r="AC29" s="715"/>
      <c r="AD29" s="457"/>
    </row>
    <row r="30" spans="1:30" s="716" customFormat="1" ht="12.75">
      <c r="A30" s="860"/>
      <c r="B30" s="861"/>
      <c r="C30" s="703"/>
      <c r="D30" s="717"/>
      <c r="E30" s="705">
        <v>0</v>
      </c>
      <c r="F30" s="706">
        <v>0</v>
      </c>
      <c r="G30" s="707">
        <v>0</v>
      </c>
      <c r="H30" s="707">
        <v>0</v>
      </c>
      <c r="I30" s="707">
        <v>0</v>
      </c>
      <c r="J30" s="715"/>
      <c r="K30" s="715"/>
      <c r="L30" s="752"/>
      <c r="M30" s="752"/>
      <c r="N30" s="1062"/>
      <c r="O30" s="1062"/>
      <c r="P30" s="715"/>
      <c r="Q30" s="715"/>
      <c r="R30" s="715"/>
      <c r="S30" s="752"/>
      <c r="T30" s="752"/>
      <c r="U30" s="1062"/>
      <c r="V30" s="1062"/>
      <c r="W30" s="715"/>
      <c r="X30" s="715"/>
      <c r="Y30" s="715"/>
      <c r="Z30" s="457"/>
      <c r="AA30" s="715"/>
      <c r="AB30" s="715"/>
      <c r="AC30" s="715"/>
      <c r="AD30" s="457"/>
    </row>
    <row r="31" spans="1:30" ht="14.25" thickBot="1">
      <c r="A31" s="718"/>
      <c r="B31" s="719"/>
      <c r="C31" s="720" t="s">
        <v>147</v>
      </c>
      <c r="D31" s="721"/>
      <c r="E31" s="786">
        <f>SUM(E29:E30)</f>
        <v>0</v>
      </c>
      <c r="F31" s="786">
        <f>SUM(F29:F30)</f>
        <v>0</v>
      </c>
      <c r="G31" s="786">
        <f>SUM(G29:G30)</f>
        <v>0</v>
      </c>
      <c r="H31" s="786">
        <f>SUM(H29:H30)</f>
        <v>0</v>
      </c>
      <c r="I31" s="790">
        <f>SUM(I29:I30)</f>
        <v>0</v>
      </c>
      <c r="J31" s="722"/>
      <c r="K31" s="722"/>
      <c r="L31" s="1060"/>
      <c r="M31" s="1060"/>
      <c r="N31" s="1060"/>
      <c r="O31" s="1060"/>
      <c r="P31" s="722"/>
      <c r="Q31" s="722"/>
      <c r="R31" s="722"/>
      <c r="S31" s="1060"/>
      <c r="T31" s="1060"/>
      <c r="U31" s="1060"/>
      <c r="V31" s="1060"/>
      <c r="W31" s="722"/>
      <c r="X31" s="722"/>
      <c r="Y31" s="722"/>
      <c r="Z31" s="593"/>
      <c r="AA31" s="723"/>
      <c r="AB31" s="723"/>
      <c r="AC31" s="723"/>
      <c r="AD31" s="593"/>
    </row>
    <row r="32" spans="1:30" ht="13.5" thickBot="1">
      <c r="A32" s="862"/>
      <c r="B32" s="753"/>
      <c r="C32" s="754"/>
      <c r="D32" s="754"/>
      <c r="E32" s="1065"/>
      <c r="F32" s="1066"/>
      <c r="G32" s="1066"/>
      <c r="H32" s="1066"/>
      <c r="I32" s="1067"/>
      <c r="J32" s="724"/>
      <c r="K32" s="724"/>
      <c r="L32" s="1059"/>
      <c r="M32" s="1059"/>
      <c r="N32" s="1059"/>
      <c r="O32" s="1059"/>
      <c r="P32" s="1059"/>
      <c r="Q32" s="724"/>
      <c r="R32" s="724"/>
      <c r="S32" s="1059"/>
      <c r="T32" s="1059"/>
      <c r="U32" s="1059"/>
      <c r="V32" s="1059"/>
      <c r="W32" s="1059"/>
      <c r="X32" s="724"/>
      <c r="Y32" s="724"/>
      <c r="Z32" s="593"/>
      <c r="AA32" s="722"/>
      <c r="AB32" s="722"/>
      <c r="AC32" s="722"/>
      <c r="AD32" s="593"/>
    </row>
    <row r="33" spans="1:30" ht="25.5">
      <c r="A33" s="673" t="s">
        <v>11</v>
      </c>
      <c r="B33" s="728" t="s">
        <v>387</v>
      </c>
      <c r="C33" s="729"/>
      <c r="D33" s="729"/>
      <c r="E33" s="695" t="s">
        <v>341</v>
      </c>
      <c r="F33" s="696" t="s">
        <v>380</v>
      </c>
      <c r="G33" s="697" t="s">
        <v>342</v>
      </c>
      <c r="H33" s="726" t="s">
        <v>381</v>
      </c>
      <c r="I33" s="726" t="s">
        <v>384</v>
      </c>
      <c r="J33" s="722"/>
      <c r="K33" s="722"/>
      <c r="L33" s="750"/>
      <c r="M33" s="751"/>
      <c r="N33" s="1059"/>
      <c r="O33" s="1059"/>
      <c r="P33" s="722"/>
      <c r="Q33" s="722"/>
      <c r="R33" s="722"/>
      <c r="S33" s="750"/>
      <c r="T33" s="751"/>
      <c r="U33" s="1059"/>
      <c r="V33" s="1059"/>
      <c r="W33" s="722"/>
      <c r="X33" s="722"/>
      <c r="Y33" s="722"/>
      <c r="Z33" s="593"/>
      <c r="AA33" s="722"/>
      <c r="AB33" s="722"/>
      <c r="AC33" s="722"/>
      <c r="AD33" s="593"/>
    </row>
    <row r="34" spans="1:30" s="716" customFormat="1" ht="12.75">
      <c r="A34" s="1063"/>
      <c r="B34" s="1064"/>
      <c r="C34" s="755"/>
      <c r="D34" s="756"/>
      <c r="E34" s="705">
        <v>0</v>
      </c>
      <c r="F34" s="705">
        <v>0</v>
      </c>
      <c r="G34" s="705">
        <v>0</v>
      </c>
      <c r="H34" s="705">
        <v>0</v>
      </c>
      <c r="I34" s="709">
        <v>0</v>
      </c>
      <c r="J34" s="715"/>
      <c r="K34" s="715"/>
      <c r="L34" s="711"/>
      <c r="M34" s="711"/>
      <c r="N34" s="1062"/>
      <c r="O34" s="1062"/>
      <c r="P34" s="715"/>
      <c r="Q34" s="715"/>
      <c r="R34" s="715"/>
      <c r="S34" s="711"/>
      <c r="T34" s="711"/>
      <c r="U34" s="1062"/>
      <c r="V34" s="1062"/>
      <c r="W34" s="715"/>
      <c r="X34" s="715"/>
      <c r="Y34" s="715"/>
      <c r="Z34" s="457"/>
      <c r="AA34" s="715"/>
      <c r="AB34" s="715"/>
      <c r="AC34" s="715"/>
      <c r="AD34" s="457"/>
    </row>
    <row r="35" spans="1:30" s="716" customFormat="1" ht="12.75">
      <c r="A35" s="860"/>
      <c r="B35" s="861"/>
      <c r="C35" s="757"/>
      <c r="D35" s="756"/>
      <c r="E35" s="705">
        <v>0</v>
      </c>
      <c r="F35" s="705">
        <v>0</v>
      </c>
      <c r="G35" s="705">
        <v>0</v>
      </c>
      <c r="H35" s="705">
        <v>0</v>
      </c>
      <c r="I35" s="709">
        <v>0</v>
      </c>
      <c r="J35" s="715"/>
      <c r="K35" s="715"/>
      <c r="L35" s="711"/>
      <c r="M35" s="711"/>
      <c r="N35" s="1062"/>
      <c r="O35" s="1062"/>
      <c r="P35" s="715"/>
      <c r="Q35" s="715"/>
      <c r="R35" s="715"/>
      <c r="S35" s="711"/>
      <c r="T35" s="711"/>
      <c r="U35" s="1062"/>
      <c r="V35" s="1062"/>
      <c r="W35" s="715"/>
      <c r="X35" s="715"/>
      <c r="Y35" s="715"/>
      <c r="Z35" s="457"/>
      <c r="AA35" s="715"/>
      <c r="AB35" s="715"/>
      <c r="AC35" s="715"/>
      <c r="AD35" s="457"/>
    </row>
    <row r="36" spans="1:30" s="716" customFormat="1" ht="12.75">
      <c r="A36" s="1068"/>
      <c r="B36" s="1069"/>
      <c r="C36" s="757"/>
      <c r="D36" s="758"/>
      <c r="E36" s="705">
        <v>0</v>
      </c>
      <c r="F36" s="705">
        <v>0</v>
      </c>
      <c r="G36" s="705">
        <v>0</v>
      </c>
      <c r="H36" s="705">
        <v>0</v>
      </c>
      <c r="I36" s="709">
        <v>0</v>
      </c>
      <c r="J36" s="715"/>
      <c r="K36" s="715"/>
      <c r="L36" s="711"/>
      <c r="M36" s="711"/>
      <c r="N36" s="1062"/>
      <c r="O36" s="1062"/>
      <c r="P36" s="715"/>
      <c r="Q36" s="715"/>
      <c r="R36" s="715"/>
      <c r="S36" s="711"/>
      <c r="T36" s="711"/>
      <c r="U36" s="1062"/>
      <c r="V36" s="1062"/>
      <c r="W36" s="715"/>
      <c r="X36" s="715"/>
      <c r="Y36" s="715"/>
      <c r="Z36" s="457"/>
      <c r="AA36" s="715"/>
      <c r="AB36" s="715"/>
      <c r="AC36" s="715"/>
      <c r="AD36" s="457"/>
    </row>
    <row r="37" spans="1:30" ht="14.25" thickBot="1">
      <c r="A37" s="718"/>
      <c r="B37" s="719"/>
      <c r="C37" s="720" t="s">
        <v>12</v>
      </c>
      <c r="D37" s="721"/>
      <c r="E37" s="786">
        <f>SUM(E34:E36)</f>
        <v>0</v>
      </c>
      <c r="F37" s="786">
        <f>SUM(F34:F36)</f>
        <v>0</v>
      </c>
      <c r="G37" s="786">
        <f>SUM(G34:G36)</f>
        <v>0</v>
      </c>
      <c r="H37" s="786">
        <f>SUM(H34:H36)</f>
        <v>0</v>
      </c>
      <c r="I37" s="790">
        <f>SUM(I34:I36)</f>
        <v>0</v>
      </c>
      <c r="J37" s="722"/>
      <c r="K37" s="722"/>
      <c r="L37" s="1059"/>
      <c r="M37" s="1059"/>
      <c r="N37" s="1059"/>
      <c r="O37" s="1059"/>
      <c r="P37" s="722"/>
      <c r="Q37" s="722"/>
      <c r="R37" s="722"/>
      <c r="S37" s="1059"/>
      <c r="T37" s="1059"/>
      <c r="U37" s="1059"/>
      <c r="V37" s="1059"/>
      <c r="W37" s="722"/>
      <c r="X37" s="722"/>
      <c r="Y37" s="722"/>
      <c r="Z37" s="593"/>
      <c r="AA37" s="723"/>
      <c r="AB37" s="723"/>
      <c r="AC37" s="723"/>
      <c r="AD37" s="593"/>
    </row>
    <row r="38" spans="1:30" ht="13.5" thickBot="1">
      <c r="A38" s="862"/>
      <c r="B38" s="759"/>
      <c r="C38" s="754"/>
      <c r="D38" s="754"/>
      <c r="E38" s="1065"/>
      <c r="F38" s="1066"/>
      <c r="G38" s="1066"/>
      <c r="H38" s="1066"/>
      <c r="I38" s="1067"/>
      <c r="J38" s="724"/>
      <c r="K38" s="724"/>
      <c r="L38" s="1059"/>
      <c r="M38" s="1059"/>
      <c r="N38" s="1059"/>
      <c r="O38" s="1059"/>
      <c r="P38" s="1059"/>
      <c r="Q38" s="724"/>
      <c r="R38" s="724"/>
      <c r="S38" s="1059"/>
      <c r="T38" s="1059"/>
      <c r="U38" s="1059"/>
      <c r="V38" s="1059"/>
      <c r="W38" s="1059"/>
      <c r="X38" s="724"/>
      <c r="Y38" s="724"/>
      <c r="Z38" s="593"/>
      <c r="AA38" s="727"/>
      <c r="AB38" s="727"/>
      <c r="AC38" s="727"/>
      <c r="AD38" s="593"/>
    </row>
    <row r="39" spans="1:30" ht="25.5">
      <c r="A39" s="673" t="s">
        <v>0</v>
      </c>
      <c r="B39" s="728" t="s">
        <v>388</v>
      </c>
      <c r="C39" s="728"/>
      <c r="D39" s="728"/>
      <c r="E39" s="695" t="s">
        <v>341</v>
      </c>
      <c r="F39" s="696" t="s">
        <v>380</v>
      </c>
      <c r="G39" s="697" t="s">
        <v>342</v>
      </c>
      <c r="H39" s="744" t="s">
        <v>381</v>
      </c>
      <c r="I39" s="726" t="s">
        <v>384</v>
      </c>
      <c r="J39" s="724"/>
      <c r="K39" s="724"/>
      <c r="L39" s="750"/>
      <c r="M39" s="751"/>
      <c r="N39" s="1059"/>
      <c r="O39" s="1059"/>
      <c r="P39" s="686"/>
      <c r="Q39" s="724"/>
      <c r="R39" s="724"/>
      <c r="S39" s="750"/>
      <c r="T39" s="751"/>
      <c r="U39" s="1059"/>
      <c r="V39" s="1059"/>
      <c r="W39" s="686"/>
      <c r="X39" s="724"/>
      <c r="Y39" s="724"/>
      <c r="Z39" s="593"/>
      <c r="AA39" s="722"/>
      <c r="AB39" s="722"/>
      <c r="AC39" s="722"/>
      <c r="AD39" s="593"/>
    </row>
    <row r="40" spans="1:30" s="716" customFormat="1" ht="12.75">
      <c r="A40" s="1070"/>
      <c r="B40" s="1071"/>
      <c r="C40" s="755"/>
      <c r="D40" s="756"/>
      <c r="E40" s="705">
        <v>0</v>
      </c>
      <c r="F40" s="705">
        <v>0</v>
      </c>
      <c r="G40" s="705">
        <v>0</v>
      </c>
      <c r="H40" s="705">
        <v>0</v>
      </c>
      <c r="I40" s="709">
        <v>0</v>
      </c>
      <c r="J40" s="710"/>
      <c r="K40" s="710"/>
      <c r="L40" s="711"/>
      <c r="M40" s="711"/>
      <c r="N40" s="1062"/>
      <c r="O40" s="1062"/>
      <c r="P40" s="715"/>
      <c r="Q40" s="710"/>
      <c r="R40" s="710"/>
      <c r="S40" s="711"/>
      <c r="T40" s="711"/>
      <c r="U40" s="1062"/>
      <c r="V40" s="1062"/>
      <c r="W40" s="715"/>
      <c r="X40" s="710"/>
      <c r="Y40" s="710"/>
      <c r="Z40" s="457"/>
      <c r="AA40" s="715"/>
      <c r="AB40" s="715"/>
      <c r="AC40" s="715"/>
      <c r="AD40" s="457"/>
    </row>
    <row r="41" spans="1:30" s="716" customFormat="1" ht="12.75">
      <c r="A41" s="1072"/>
      <c r="B41" s="1073"/>
      <c r="C41" s="757"/>
      <c r="D41" s="758"/>
      <c r="E41" s="705">
        <v>0</v>
      </c>
      <c r="F41" s="705">
        <v>0</v>
      </c>
      <c r="G41" s="705">
        <v>0</v>
      </c>
      <c r="H41" s="705">
        <v>0</v>
      </c>
      <c r="I41" s="709">
        <v>0</v>
      </c>
      <c r="J41" s="710"/>
      <c r="K41" s="710"/>
      <c r="L41" s="711"/>
      <c r="M41" s="711"/>
      <c r="N41" s="1062"/>
      <c r="O41" s="1062"/>
      <c r="P41" s="715"/>
      <c r="Q41" s="710"/>
      <c r="R41" s="710"/>
      <c r="S41" s="711"/>
      <c r="T41" s="711"/>
      <c r="U41" s="1062"/>
      <c r="V41" s="1062"/>
      <c r="W41" s="715"/>
      <c r="X41" s="710"/>
      <c r="Y41" s="710"/>
      <c r="Z41" s="457"/>
      <c r="AA41" s="715"/>
      <c r="AB41" s="715"/>
      <c r="AC41" s="715"/>
      <c r="AD41" s="457"/>
    </row>
    <row r="42" spans="1:30" s="716" customFormat="1" ht="12.75">
      <c r="A42" s="760"/>
      <c r="B42" s="736"/>
      <c r="C42" s="757"/>
      <c r="D42" s="756"/>
      <c r="E42" s="705">
        <v>0</v>
      </c>
      <c r="F42" s="705">
        <v>0</v>
      </c>
      <c r="G42" s="705">
        <v>0</v>
      </c>
      <c r="H42" s="705">
        <v>0</v>
      </c>
      <c r="I42" s="709">
        <v>0</v>
      </c>
      <c r="J42" s="710"/>
      <c r="K42" s="710"/>
      <c r="L42" s="711"/>
      <c r="M42" s="711"/>
      <c r="N42" s="1062"/>
      <c r="O42" s="1062"/>
      <c r="P42" s="715"/>
      <c r="Q42" s="710"/>
      <c r="R42" s="710"/>
      <c r="S42" s="711"/>
      <c r="T42" s="711"/>
      <c r="U42" s="1062"/>
      <c r="V42" s="1062"/>
      <c r="W42" s="715"/>
      <c r="X42" s="710"/>
      <c r="Y42" s="710"/>
      <c r="Z42" s="457"/>
      <c r="AA42" s="715"/>
      <c r="AB42" s="715"/>
      <c r="AC42" s="715"/>
      <c r="AD42" s="457"/>
    </row>
    <row r="43" spans="1:30" ht="14.25" thickBot="1">
      <c r="A43" s="718"/>
      <c r="B43" s="719"/>
      <c r="C43" s="720" t="s">
        <v>1</v>
      </c>
      <c r="D43" s="721"/>
      <c r="E43" s="786">
        <f>SUM(E40:E42)</f>
        <v>0</v>
      </c>
      <c r="F43" s="786">
        <f>SUM(F40:F42)</f>
        <v>0</v>
      </c>
      <c r="G43" s="786">
        <f>SUM(G40:G42)</f>
        <v>0</v>
      </c>
      <c r="H43" s="786">
        <f>SUM(H40:H42)</f>
        <v>0</v>
      </c>
      <c r="I43" s="790">
        <f>SUM(I40:I42)</f>
        <v>0</v>
      </c>
      <c r="J43" s="674"/>
      <c r="K43" s="674"/>
      <c r="L43" s="1059"/>
      <c r="M43" s="1059"/>
      <c r="N43" s="1059"/>
      <c r="O43" s="1059"/>
      <c r="P43" s="722"/>
      <c r="Q43" s="674"/>
      <c r="R43" s="674"/>
      <c r="S43" s="1059"/>
      <c r="T43" s="1059"/>
      <c r="U43" s="1059"/>
      <c r="V43" s="1059"/>
      <c r="W43" s="722"/>
      <c r="X43" s="674"/>
      <c r="Y43" s="674"/>
      <c r="Z43" s="593"/>
      <c r="AA43" s="723"/>
      <c r="AB43" s="723"/>
      <c r="AC43" s="723"/>
      <c r="AD43" s="593"/>
    </row>
    <row r="44" spans="1:30" ht="13.5" thickBot="1">
      <c r="A44" s="761"/>
      <c r="B44" s="753"/>
      <c r="C44" s="754"/>
      <c r="D44" s="754"/>
      <c r="E44" s="1074"/>
      <c r="F44" s="1075"/>
      <c r="G44" s="1075"/>
      <c r="H44" s="1075"/>
      <c r="I44" s="1076"/>
      <c r="J44" s="724"/>
      <c r="K44" s="724"/>
      <c r="L44" s="1059"/>
      <c r="M44" s="1059"/>
      <c r="N44" s="1059"/>
      <c r="O44" s="1059"/>
      <c r="P44" s="1059"/>
      <c r="Q44" s="724"/>
      <c r="R44" s="724"/>
      <c r="S44" s="1059"/>
      <c r="T44" s="1059"/>
      <c r="U44" s="1059"/>
      <c r="V44" s="1059"/>
      <c r="W44" s="1059"/>
      <c r="X44" s="724"/>
      <c r="Y44" s="724"/>
      <c r="Z44" s="593"/>
      <c r="AA44" s="722"/>
      <c r="AB44" s="722"/>
      <c r="AC44" s="722"/>
      <c r="AD44" s="593"/>
    </row>
    <row r="45" spans="1:30" ht="25.5">
      <c r="A45" s="673" t="s">
        <v>2</v>
      </c>
      <c r="B45" s="728" t="s">
        <v>389</v>
      </c>
      <c r="C45" s="728"/>
      <c r="D45" s="728"/>
      <c r="E45" s="695" t="s">
        <v>341</v>
      </c>
      <c r="F45" s="696" t="s">
        <v>380</v>
      </c>
      <c r="G45" s="697" t="s">
        <v>342</v>
      </c>
      <c r="H45" s="744" t="s">
        <v>381</v>
      </c>
      <c r="I45" s="726" t="s">
        <v>384</v>
      </c>
      <c r="J45" s="674"/>
      <c r="K45" s="674"/>
      <c r="L45" s="750"/>
      <c r="M45" s="750"/>
      <c r="N45" s="1060"/>
      <c r="O45" s="1060"/>
      <c r="P45" s="674"/>
      <c r="Q45" s="674"/>
      <c r="R45" s="674"/>
      <c r="S45" s="750"/>
      <c r="T45" s="750"/>
      <c r="U45" s="1060"/>
      <c r="V45" s="1060"/>
      <c r="W45" s="674"/>
      <c r="X45" s="674"/>
      <c r="Y45" s="674"/>
      <c r="Z45" s="593"/>
      <c r="AA45" s="722"/>
      <c r="AB45" s="722"/>
      <c r="AC45" s="722"/>
      <c r="AD45" s="593"/>
    </row>
    <row r="46" spans="1:30" s="716" customFormat="1" ht="12.75">
      <c r="A46" s="762"/>
      <c r="B46" s="736"/>
      <c r="C46" s="755"/>
      <c r="D46" s="756"/>
      <c r="E46" s="705">
        <v>0</v>
      </c>
      <c r="F46" s="705">
        <v>0</v>
      </c>
      <c r="G46" s="705">
        <v>0</v>
      </c>
      <c r="H46" s="705">
        <v>0</v>
      </c>
      <c r="I46" s="709">
        <v>0</v>
      </c>
      <c r="J46" s="715"/>
      <c r="K46" s="715"/>
      <c r="L46" s="763"/>
      <c r="M46" s="763"/>
      <c r="N46" s="1080"/>
      <c r="O46" s="1080"/>
      <c r="P46" s="715"/>
      <c r="Q46" s="715"/>
      <c r="R46" s="715"/>
      <c r="S46" s="763"/>
      <c r="T46" s="763"/>
      <c r="U46" s="1080"/>
      <c r="V46" s="1080"/>
      <c r="W46" s="715"/>
      <c r="X46" s="715"/>
      <c r="Y46" s="715"/>
      <c r="Z46" s="457"/>
      <c r="AA46" s="715"/>
      <c r="AB46" s="715"/>
      <c r="AC46" s="715"/>
      <c r="AD46" s="457"/>
    </row>
    <row r="47" spans="1:30" s="716" customFormat="1" ht="12.75">
      <c r="A47" s="760"/>
      <c r="B47" s="736"/>
      <c r="C47" s="757"/>
      <c r="D47" s="758"/>
      <c r="E47" s="705">
        <v>0</v>
      </c>
      <c r="F47" s="705">
        <v>0</v>
      </c>
      <c r="G47" s="705">
        <v>0</v>
      </c>
      <c r="H47" s="705">
        <v>0</v>
      </c>
      <c r="I47" s="709">
        <v>0</v>
      </c>
      <c r="J47" s="715"/>
      <c r="K47" s="715"/>
      <c r="L47" s="763"/>
      <c r="M47" s="763"/>
      <c r="N47" s="1080"/>
      <c r="O47" s="1080"/>
      <c r="P47" s="715"/>
      <c r="Q47" s="715"/>
      <c r="R47" s="715"/>
      <c r="S47" s="763"/>
      <c r="T47" s="763"/>
      <c r="U47" s="1080"/>
      <c r="V47" s="1080"/>
      <c r="W47" s="715"/>
      <c r="X47" s="715"/>
      <c r="Y47" s="715"/>
      <c r="Z47" s="457"/>
      <c r="AA47" s="715"/>
      <c r="AB47" s="715"/>
      <c r="AC47" s="715"/>
      <c r="AD47" s="457"/>
    </row>
    <row r="48" spans="1:30" ht="14.25" thickBot="1">
      <c r="A48" s="718"/>
      <c r="B48" s="719"/>
      <c r="C48" s="720" t="s">
        <v>469</v>
      </c>
      <c r="D48" s="721"/>
      <c r="E48" s="790">
        <f>SUM(E46:E47)</f>
        <v>0</v>
      </c>
      <c r="F48" s="790">
        <f>SUM(F46:F47)</f>
        <v>0</v>
      </c>
      <c r="G48" s="790">
        <f>SUM(G46:G47)</f>
        <v>0</v>
      </c>
      <c r="H48" s="790">
        <f>SUM(H46:H47)</f>
        <v>0</v>
      </c>
      <c r="I48" s="790">
        <f>SUM(I46:I47)</f>
        <v>0</v>
      </c>
      <c r="J48" s="722"/>
      <c r="K48" s="722"/>
      <c r="L48" s="1059"/>
      <c r="M48" s="1059"/>
      <c r="N48" s="1059"/>
      <c r="O48" s="1059"/>
      <c r="P48" s="722"/>
      <c r="Q48" s="722"/>
      <c r="R48" s="722"/>
      <c r="S48" s="1059"/>
      <c r="T48" s="1059"/>
      <c r="U48" s="1059"/>
      <c r="V48" s="1059"/>
      <c r="W48" s="722"/>
      <c r="X48" s="722"/>
      <c r="Y48" s="722"/>
      <c r="Z48" s="593"/>
      <c r="AA48" s="723"/>
      <c r="AB48" s="723"/>
      <c r="AC48" s="723"/>
      <c r="AD48" s="593"/>
    </row>
    <row r="49" spans="1:30" ht="13.5" thickBot="1">
      <c r="A49" s="764"/>
      <c r="B49" s="719"/>
      <c r="C49" s="754"/>
      <c r="D49" s="754"/>
      <c r="E49" s="1077"/>
      <c r="F49" s="1078"/>
      <c r="G49" s="1078"/>
      <c r="H49" s="1078"/>
      <c r="I49" s="1079"/>
      <c r="J49" s="724"/>
      <c r="K49" s="724"/>
      <c r="L49" s="1059"/>
      <c r="M49" s="1059"/>
      <c r="N49" s="1059"/>
      <c r="O49" s="1059"/>
      <c r="P49" s="1059"/>
      <c r="Q49" s="724"/>
      <c r="R49" s="724"/>
      <c r="S49" s="1059"/>
      <c r="T49" s="1059"/>
      <c r="U49" s="1059"/>
      <c r="V49" s="1059"/>
      <c r="W49" s="1059"/>
      <c r="X49" s="724"/>
      <c r="Y49" s="724"/>
      <c r="Z49" s="593"/>
      <c r="AA49" s="722"/>
      <c r="AB49" s="722"/>
      <c r="AC49" s="722"/>
      <c r="AD49" s="593"/>
    </row>
    <row r="50" spans="1:30" ht="24" customHeight="1">
      <c r="A50" s="673" t="s">
        <v>13</v>
      </c>
      <c r="B50" s="728" t="s">
        <v>390</v>
      </c>
      <c r="C50" s="728"/>
      <c r="D50" s="765"/>
      <c r="E50" s="695" t="s">
        <v>341</v>
      </c>
      <c r="F50" s="696" t="s">
        <v>380</v>
      </c>
      <c r="G50" s="697" t="s">
        <v>342</v>
      </c>
      <c r="H50" s="744" t="s">
        <v>381</v>
      </c>
      <c r="I50" s="726" t="s">
        <v>384</v>
      </c>
      <c r="J50" s="724"/>
      <c r="K50" s="724"/>
      <c r="L50" s="1059"/>
      <c r="M50" s="1059"/>
      <c r="N50" s="1059"/>
      <c r="O50" s="1059"/>
      <c r="P50" s="1059"/>
      <c r="Q50" s="724"/>
      <c r="R50" s="724"/>
      <c r="S50" s="1059"/>
      <c r="T50" s="1059"/>
      <c r="U50" s="1059"/>
      <c r="V50" s="1059"/>
      <c r="W50" s="1059"/>
      <c r="X50" s="724"/>
      <c r="Y50" s="724"/>
      <c r="Z50" s="593"/>
      <c r="AA50" s="722"/>
      <c r="AB50" s="722"/>
      <c r="AC50" s="722"/>
      <c r="AD50" s="593"/>
    </row>
    <row r="51" spans="1:30" s="716" customFormat="1" ht="12.75">
      <c r="A51" s="738"/>
      <c r="B51" s="736"/>
      <c r="C51" s="757"/>
      <c r="D51" s="758"/>
      <c r="E51" s="705">
        <v>0</v>
      </c>
      <c r="F51" s="705">
        <v>0</v>
      </c>
      <c r="G51" s="705">
        <v>0</v>
      </c>
      <c r="H51" s="705">
        <v>0</v>
      </c>
      <c r="I51" s="709">
        <v>0</v>
      </c>
      <c r="J51" s="715"/>
      <c r="K51" s="715"/>
      <c r="L51" s="1062"/>
      <c r="M51" s="1062"/>
      <c r="N51" s="1062"/>
      <c r="O51" s="1062"/>
      <c r="P51" s="715"/>
      <c r="Q51" s="715"/>
      <c r="R51" s="715"/>
      <c r="S51" s="1062"/>
      <c r="T51" s="1062"/>
      <c r="U51" s="1062"/>
      <c r="V51" s="1062"/>
      <c r="W51" s="715"/>
      <c r="X51" s="715"/>
      <c r="Y51" s="715"/>
      <c r="Z51" s="457"/>
      <c r="AA51" s="715"/>
      <c r="AB51" s="715"/>
      <c r="AC51" s="715"/>
      <c r="AD51" s="457"/>
    </row>
    <row r="52" spans="1:30" s="716" customFormat="1" ht="12.75">
      <c r="A52" s="738"/>
      <c r="B52" s="736"/>
      <c r="C52" s="757"/>
      <c r="D52" s="758"/>
      <c r="E52" s="705">
        <v>0</v>
      </c>
      <c r="F52" s="705">
        <v>0</v>
      </c>
      <c r="G52" s="705">
        <v>0</v>
      </c>
      <c r="H52" s="705">
        <v>0</v>
      </c>
      <c r="I52" s="709">
        <v>0</v>
      </c>
      <c r="J52" s="715"/>
      <c r="K52" s="715"/>
      <c r="L52" s="763"/>
      <c r="M52" s="763"/>
      <c r="N52" s="763"/>
      <c r="O52" s="763"/>
      <c r="P52" s="715"/>
      <c r="Q52" s="715"/>
      <c r="R52" s="715"/>
      <c r="S52" s="1062"/>
      <c r="T52" s="1062"/>
      <c r="U52" s="1062"/>
      <c r="V52" s="1062"/>
      <c r="W52" s="715"/>
      <c r="X52" s="715"/>
      <c r="Y52" s="715"/>
      <c r="Z52" s="457"/>
      <c r="AA52" s="715"/>
      <c r="AB52" s="715"/>
      <c r="AC52" s="715"/>
      <c r="AD52" s="457"/>
    </row>
    <row r="53" spans="1:30" ht="14.25" thickBot="1">
      <c r="A53" s="718"/>
      <c r="B53" s="719"/>
      <c r="C53" s="720" t="s">
        <v>470</v>
      </c>
      <c r="D53" s="766"/>
      <c r="E53" s="786">
        <f>SUM(E51:E52)</f>
        <v>0</v>
      </c>
      <c r="F53" s="786">
        <f>SUM(F51:F52)</f>
        <v>0</v>
      </c>
      <c r="G53" s="786">
        <f>SUM(G51:G52)</f>
        <v>0</v>
      </c>
      <c r="H53" s="786">
        <f>SUM(H51:H52)</f>
        <v>0</v>
      </c>
      <c r="I53" s="790">
        <f>SUM(I51:I52)</f>
        <v>0</v>
      </c>
      <c r="J53" s="722"/>
      <c r="K53" s="722"/>
      <c r="L53" s="1059"/>
      <c r="M53" s="1059"/>
      <c r="N53" s="1059"/>
      <c r="O53" s="1059"/>
      <c r="P53" s="722"/>
      <c r="Q53" s="722"/>
      <c r="R53" s="722"/>
      <c r="S53" s="1059"/>
      <c r="T53" s="1059"/>
      <c r="U53" s="1059"/>
      <c r="V53" s="1059"/>
      <c r="W53" s="722"/>
      <c r="X53" s="722"/>
      <c r="Y53" s="722"/>
      <c r="Z53" s="593"/>
      <c r="AA53" s="723"/>
      <c r="AB53" s="723"/>
      <c r="AC53" s="723"/>
      <c r="AD53" s="593"/>
    </row>
    <row r="54" spans="1:30" ht="13.5" thickBot="1">
      <c r="A54" s="761"/>
      <c r="B54" s="753"/>
      <c r="C54" s="754"/>
      <c r="D54" s="754"/>
      <c r="E54" s="1081"/>
      <c r="F54" s="1082"/>
      <c r="G54" s="1082"/>
      <c r="H54" s="1082"/>
      <c r="I54" s="1076"/>
      <c r="J54" s="724"/>
      <c r="K54" s="724"/>
      <c r="L54" s="1059"/>
      <c r="M54" s="1059"/>
      <c r="N54" s="1059"/>
      <c r="O54" s="1059"/>
      <c r="P54" s="1059"/>
      <c r="Q54" s="724"/>
      <c r="R54" s="724"/>
      <c r="S54" s="1059"/>
      <c r="T54" s="1059"/>
      <c r="U54" s="1059"/>
      <c r="V54" s="1059"/>
      <c r="W54" s="1059"/>
      <c r="X54" s="724"/>
      <c r="Y54" s="724"/>
      <c r="Z54" s="593"/>
      <c r="AA54" s="722"/>
      <c r="AB54" s="722"/>
      <c r="AC54" s="722"/>
      <c r="AD54" s="593"/>
    </row>
    <row r="55" spans="1:30" ht="25.5">
      <c r="A55" s="673" t="s">
        <v>14</v>
      </c>
      <c r="B55" s="728" t="s">
        <v>391</v>
      </c>
      <c r="C55" s="729"/>
      <c r="D55" s="729"/>
      <c r="E55" s="767" t="s">
        <v>341</v>
      </c>
      <c r="F55" s="768" t="s">
        <v>380</v>
      </c>
      <c r="G55" s="769" t="s">
        <v>342</v>
      </c>
      <c r="H55" s="770" t="s">
        <v>381</v>
      </c>
      <c r="I55" s="771" t="s">
        <v>384</v>
      </c>
      <c r="J55" s="724"/>
      <c r="K55" s="724"/>
      <c r="L55" s="750"/>
      <c r="M55" s="750"/>
      <c r="N55" s="1060"/>
      <c r="O55" s="1060"/>
      <c r="P55" s="674"/>
      <c r="Q55" s="724"/>
      <c r="R55" s="724"/>
      <c r="S55" s="750"/>
      <c r="T55" s="750"/>
      <c r="U55" s="1060"/>
      <c r="V55" s="1060"/>
      <c r="W55" s="674"/>
      <c r="X55" s="724"/>
      <c r="Y55" s="724"/>
      <c r="Z55" s="593"/>
      <c r="AA55" s="722"/>
      <c r="AB55" s="722"/>
      <c r="AC55" s="722"/>
      <c r="AD55" s="593"/>
    </row>
    <row r="56" spans="1:30" s="716" customFormat="1" ht="12.75">
      <c r="A56" s="762"/>
      <c r="B56" s="736"/>
      <c r="C56" s="755"/>
      <c r="D56" s="756"/>
      <c r="E56" s="705">
        <v>0</v>
      </c>
      <c r="F56" s="705">
        <v>0</v>
      </c>
      <c r="G56" s="705">
        <v>0</v>
      </c>
      <c r="H56" s="705">
        <v>0</v>
      </c>
      <c r="I56" s="709">
        <v>0</v>
      </c>
      <c r="J56" s="710"/>
      <c r="K56" s="710"/>
      <c r="L56" s="763"/>
      <c r="M56" s="763"/>
      <c r="N56" s="1080"/>
      <c r="O56" s="1080"/>
      <c r="P56" s="715"/>
      <c r="Q56" s="710"/>
      <c r="R56" s="710"/>
      <c r="S56" s="763"/>
      <c r="T56" s="763"/>
      <c r="U56" s="1080"/>
      <c r="V56" s="1080"/>
      <c r="W56" s="715"/>
      <c r="X56" s="710"/>
      <c r="Y56" s="710"/>
      <c r="Z56" s="457"/>
      <c r="AA56" s="715"/>
      <c r="AB56" s="715"/>
      <c r="AC56" s="715"/>
      <c r="AD56" s="457"/>
    </row>
    <row r="57" spans="1:30" s="716" customFormat="1" ht="12.75">
      <c r="A57" s="760"/>
      <c r="B57" s="736"/>
      <c r="C57" s="757"/>
      <c r="D57" s="756"/>
      <c r="E57" s="705">
        <v>0</v>
      </c>
      <c r="F57" s="705">
        <v>0</v>
      </c>
      <c r="G57" s="705">
        <v>0</v>
      </c>
      <c r="H57" s="705">
        <v>0</v>
      </c>
      <c r="I57" s="709">
        <v>0</v>
      </c>
      <c r="J57" s="710"/>
      <c r="K57" s="710"/>
      <c r="L57" s="763"/>
      <c r="M57" s="763"/>
      <c r="N57" s="1080"/>
      <c r="O57" s="1080"/>
      <c r="P57" s="715"/>
      <c r="Q57" s="710"/>
      <c r="R57" s="710"/>
      <c r="S57" s="763"/>
      <c r="T57" s="763"/>
      <c r="U57" s="1080"/>
      <c r="V57" s="1080"/>
      <c r="W57" s="715"/>
      <c r="X57" s="710"/>
      <c r="Y57" s="710"/>
      <c r="Z57" s="457"/>
      <c r="AA57" s="715"/>
      <c r="AB57" s="715"/>
      <c r="AC57" s="715"/>
      <c r="AD57" s="457"/>
    </row>
    <row r="58" spans="1:30" s="716" customFormat="1" ht="12.75">
      <c r="A58" s="760"/>
      <c r="B58" s="736"/>
      <c r="C58" s="757"/>
      <c r="D58" s="756"/>
      <c r="E58" s="705">
        <v>0</v>
      </c>
      <c r="F58" s="705">
        <v>0</v>
      </c>
      <c r="G58" s="705">
        <v>0</v>
      </c>
      <c r="H58" s="705">
        <v>0</v>
      </c>
      <c r="I58" s="709">
        <v>0</v>
      </c>
      <c r="J58" s="710"/>
      <c r="K58" s="710"/>
      <c r="L58" s="763"/>
      <c r="M58" s="763"/>
      <c r="N58" s="1080"/>
      <c r="O58" s="1080"/>
      <c r="P58" s="715"/>
      <c r="Q58" s="710"/>
      <c r="R58" s="710"/>
      <c r="S58" s="763"/>
      <c r="T58" s="763"/>
      <c r="U58" s="1080"/>
      <c r="V58" s="1080"/>
      <c r="W58" s="715"/>
      <c r="X58" s="710"/>
      <c r="Y58" s="710"/>
      <c r="Z58" s="457"/>
      <c r="AA58" s="715"/>
      <c r="AB58" s="715"/>
      <c r="AC58" s="715"/>
      <c r="AD58" s="457"/>
    </row>
    <row r="59" spans="1:30" s="716" customFormat="1" ht="12.75">
      <c r="A59" s="760"/>
      <c r="B59" s="736"/>
      <c r="C59" s="757"/>
      <c r="D59" s="758"/>
      <c r="E59" s="705">
        <v>0</v>
      </c>
      <c r="F59" s="705">
        <v>0</v>
      </c>
      <c r="G59" s="705">
        <v>0</v>
      </c>
      <c r="H59" s="705">
        <v>0</v>
      </c>
      <c r="I59" s="709">
        <v>0</v>
      </c>
      <c r="J59" s="710"/>
      <c r="K59" s="710"/>
      <c r="L59" s="763"/>
      <c r="M59" s="763"/>
      <c r="N59" s="1080"/>
      <c r="O59" s="1080"/>
      <c r="P59" s="715"/>
      <c r="Q59" s="710"/>
      <c r="R59" s="710"/>
      <c r="S59" s="763"/>
      <c r="T59" s="763"/>
      <c r="U59" s="1080"/>
      <c r="V59" s="1080"/>
      <c r="W59" s="715"/>
      <c r="X59" s="710"/>
      <c r="Y59" s="710"/>
      <c r="Z59" s="457"/>
      <c r="AA59" s="715"/>
      <c r="AB59" s="715"/>
      <c r="AC59" s="715"/>
      <c r="AD59" s="457"/>
    </row>
    <row r="60" spans="1:30" s="716" customFormat="1" ht="12.75">
      <c r="A60" s="760"/>
      <c r="B60" s="736"/>
      <c r="C60" s="757"/>
      <c r="D60" s="756"/>
      <c r="E60" s="705">
        <v>0</v>
      </c>
      <c r="F60" s="705">
        <v>0</v>
      </c>
      <c r="G60" s="705">
        <v>0</v>
      </c>
      <c r="H60" s="705">
        <v>0</v>
      </c>
      <c r="I60" s="709">
        <v>0</v>
      </c>
      <c r="J60" s="710"/>
      <c r="K60" s="710"/>
      <c r="L60" s="763"/>
      <c r="M60" s="763"/>
      <c r="N60" s="1080"/>
      <c r="O60" s="1080"/>
      <c r="P60" s="715"/>
      <c r="Q60" s="710"/>
      <c r="R60" s="710"/>
      <c r="S60" s="763"/>
      <c r="T60" s="763"/>
      <c r="U60" s="1080"/>
      <c r="V60" s="1080"/>
      <c r="W60" s="715"/>
      <c r="X60" s="710"/>
      <c r="Y60" s="710"/>
      <c r="Z60" s="457"/>
      <c r="AA60" s="715"/>
      <c r="AB60" s="715"/>
      <c r="AC60" s="715"/>
      <c r="AD60" s="457"/>
    </row>
    <row r="61" spans="1:30" s="716" customFormat="1" ht="12.75">
      <c r="A61" s="760"/>
      <c r="B61" s="736"/>
      <c r="C61" s="757"/>
      <c r="D61" s="758"/>
      <c r="E61" s="705">
        <v>0</v>
      </c>
      <c r="F61" s="705">
        <v>0</v>
      </c>
      <c r="G61" s="705">
        <v>0</v>
      </c>
      <c r="H61" s="705">
        <v>0</v>
      </c>
      <c r="I61" s="709">
        <v>0</v>
      </c>
      <c r="J61" s="710"/>
      <c r="K61" s="710"/>
      <c r="L61" s="763"/>
      <c r="M61" s="763"/>
      <c r="N61" s="1080"/>
      <c r="O61" s="1080"/>
      <c r="P61" s="715"/>
      <c r="Q61" s="710"/>
      <c r="R61" s="710"/>
      <c r="S61" s="763"/>
      <c r="T61" s="763"/>
      <c r="U61" s="1080"/>
      <c r="V61" s="1080"/>
      <c r="W61" s="715"/>
      <c r="X61" s="710"/>
      <c r="Y61" s="710"/>
      <c r="Z61" s="457"/>
      <c r="AA61" s="715"/>
      <c r="AB61" s="715"/>
      <c r="AC61" s="715"/>
      <c r="AD61" s="457"/>
    </row>
    <row r="62" spans="1:30" ht="13.5" thickBot="1">
      <c r="A62" s="718"/>
      <c r="B62" s="719"/>
      <c r="C62" s="772" t="s">
        <v>146</v>
      </c>
      <c r="D62" s="721"/>
      <c r="E62" s="786">
        <f>SUM(E56:E61)</f>
        <v>0</v>
      </c>
      <c r="F62" s="786">
        <f>SUM(F56:F61)</f>
        <v>0</v>
      </c>
      <c r="G62" s="786">
        <f>SUM(G56:G61)</f>
        <v>0</v>
      </c>
      <c r="H62" s="786">
        <f>SUM(H56:H61)</f>
        <v>0</v>
      </c>
      <c r="I62" s="790">
        <f>SUM(I56:I61)</f>
        <v>0</v>
      </c>
      <c r="J62" s="722"/>
      <c r="K62" s="722"/>
      <c r="L62" s="1060"/>
      <c r="M62" s="1060"/>
      <c r="N62" s="1060"/>
      <c r="O62" s="1060"/>
      <c r="P62" s="722"/>
      <c r="Q62" s="722"/>
      <c r="R62" s="722"/>
      <c r="S62" s="1060"/>
      <c r="T62" s="1060"/>
      <c r="U62" s="1060"/>
      <c r="V62" s="1060"/>
      <c r="W62" s="722"/>
      <c r="X62" s="722"/>
      <c r="Y62" s="722"/>
      <c r="Z62" s="593"/>
      <c r="AA62" s="723"/>
      <c r="AB62" s="723"/>
      <c r="AC62" s="723"/>
      <c r="AD62" s="593"/>
    </row>
    <row r="63" spans="1:30" ht="12.75">
      <c r="A63" s="764"/>
      <c r="B63" s="719"/>
      <c r="C63" s="754"/>
      <c r="D63" s="754"/>
      <c r="E63" s="1099"/>
      <c r="F63" s="1100"/>
      <c r="G63" s="1100"/>
      <c r="H63" s="1100"/>
      <c r="I63" s="1101"/>
      <c r="J63" s="724"/>
      <c r="K63" s="724"/>
      <c r="L63" s="1059"/>
      <c r="M63" s="1059"/>
      <c r="N63" s="1059"/>
      <c r="O63" s="1059"/>
      <c r="P63" s="1059"/>
      <c r="Q63" s="724"/>
      <c r="R63" s="724"/>
      <c r="S63" s="1059"/>
      <c r="T63" s="1059"/>
      <c r="U63" s="1059"/>
      <c r="V63" s="1059"/>
      <c r="W63" s="1059"/>
      <c r="X63" s="724"/>
      <c r="Y63" s="724"/>
      <c r="Z63" s="593"/>
      <c r="AA63" s="722"/>
      <c r="AB63" s="722"/>
      <c r="AC63" s="722"/>
      <c r="AD63" s="593"/>
    </row>
    <row r="64" spans="1:30" ht="14.25" thickBot="1">
      <c r="A64" s="673"/>
      <c r="B64" s="728" t="s">
        <v>392</v>
      </c>
      <c r="C64" s="729"/>
      <c r="D64" s="729"/>
      <c r="E64" s="790">
        <f>E70+E62+E53+E48+E43+E37+E31+E26+E20</f>
        <v>0</v>
      </c>
      <c r="F64" s="790">
        <f>F70+F62+F53+F48+F43+F37+F31+F26+F20</f>
        <v>0</v>
      </c>
      <c r="G64" s="790">
        <f>G70+G62+G53+G48+G43+G37+G31+G26+G20</f>
        <v>0</v>
      </c>
      <c r="H64" s="790">
        <f>H70+H62+H53+H48+H43+H37+H31+H26+H20</f>
        <v>0</v>
      </c>
      <c r="I64" s="790">
        <f>I70+I62+I53+I48+I43+I37+I31+I26+I20</f>
        <v>0</v>
      </c>
      <c r="J64" s="722"/>
      <c r="K64" s="722"/>
      <c r="L64" s="1060"/>
      <c r="M64" s="1060"/>
      <c r="N64" s="1060"/>
      <c r="O64" s="1060"/>
      <c r="P64" s="722"/>
      <c r="Q64" s="722"/>
      <c r="R64" s="722"/>
      <c r="S64" s="1060"/>
      <c r="T64" s="1060"/>
      <c r="U64" s="1060"/>
      <c r="V64" s="1060"/>
      <c r="W64" s="722"/>
      <c r="X64" s="722"/>
      <c r="Y64" s="722"/>
      <c r="Z64" s="593"/>
      <c r="AA64" s="723"/>
      <c r="AB64" s="723"/>
      <c r="AC64" s="723"/>
      <c r="AD64" s="593"/>
    </row>
    <row r="65" spans="1:30" ht="12.75">
      <c r="A65" s="773"/>
      <c r="B65" s="759"/>
      <c r="C65" s="774"/>
      <c r="D65" s="774"/>
      <c r="E65" s="1105"/>
      <c r="F65" s="1106"/>
      <c r="G65" s="1106"/>
      <c r="H65" s="1106"/>
      <c r="I65" s="1107"/>
      <c r="J65" s="722"/>
      <c r="K65" s="722"/>
      <c r="L65" s="1048"/>
      <c r="M65" s="1048"/>
      <c r="N65" s="1048"/>
      <c r="O65" s="1048"/>
      <c r="P65" s="1048"/>
      <c r="Q65" s="722"/>
      <c r="R65" s="722"/>
      <c r="S65" s="1048"/>
      <c r="T65" s="1048"/>
      <c r="U65" s="1048"/>
      <c r="V65" s="1048"/>
      <c r="W65" s="722"/>
      <c r="X65" s="722"/>
      <c r="Y65" s="722"/>
      <c r="Z65" s="593"/>
      <c r="AA65" s="723"/>
      <c r="AB65" s="723"/>
      <c r="AC65" s="723"/>
      <c r="AD65" s="593"/>
    </row>
    <row r="66" spans="1:30" ht="13.5">
      <c r="A66" s="673" t="s">
        <v>15</v>
      </c>
      <c r="B66" s="728" t="s">
        <v>74</v>
      </c>
      <c r="C66" s="729"/>
      <c r="D66" s="729"/>
      <c r="E66" s="1108" t="s">
        <v>394</v>
      </c>
      <c r="F66" s="1109"/>
      <c r="G66" s="1109"/>
      <c r="H66" s="775">
        <v>0</v>
      </c>
      <c r="I66" s="775">
        <v>0</v>
      </c>
      <c r="J66" s="722"/>
      <c r="K66" s="722"/>
      <c r="L66" s="1110"/>
      <c r="M66" s="1110"/>
      <c r="N66" s="1110"/>
      <c r="O66" s="724"/>
      <c r="P66" s="722"/>
      <c r="Q66" s="722"/>
      <c r="R66" s="722"/>
      <c r="S66" s="1110"/>
      <c r="T66" s="1110"/>
      <c r="U66" s="1110"/>
      <c r="V66" s="724"/>
      <c r="W66" s="722"/>
      <c r="X66" s="722"/>
      <c r="Y66" s="722"/>
      <c r="Z66" s="593"/>
      <c r="AA66" s="723"/>
      <c r="AB66" s="723"/>
      <c r="AC66" s="723"/>
      <c r="AD66" s="593"/>
    </row>
    <row r="67" spans="1:30" ht="13.5" thickBot="1">
      <c r="A67" s="773"/>
      <c r="B67" s="759"/>
      <c r="C67" s="774"/>
      <c r="D67" s="774"/>
      <c r="E67" s="1112"/>
      <c r="F67" s="1113"/>
      <c r="G67" s="1113"/>
      <c r="H67" s="1113"/>
      <c r="I67" s="1114"/>
      <c r="J67" s="722"/>
      <c r="K67" s="722"/>
      <c r="L67" s="1048"/>
      <c r="M67" s="1048"/>
      <c r="N67" s="1048"/>
      <c r="O67" s="1048"/>
      <c r="P67" s="1048"/>
      <c r="Q67" s="722"/>
      <c r="R67" s="722"/>
      <c r="S67" s="1048"/>
      <c r="T67" s="1048"/>
      <c r="U67" s="1048"/>
      <c r="V67" s="1048"/>
      <c r="W67" s="722"/>
      <c r="X67" s="722"/>
      <c r="Y67" s="722"/>
      <c r="Z67" s="593"/>
      <c r="AA67" s="723"/>
      <c r="AB67" s="723"/>
      <c r="AC67" s="723"/>
      <c r="AD67" s="593"/>
    </row>
    <row r="68" spans="1:30" ht="25.5">
      <c r="A68" s="673" t="s">
        <v>25</v>
      </c>
      <c r="B68" s="728" t="s">
        <v>393</v>
      </c>
      <c r="C68" s="776"/>
      <c r="D68" s="766"/>
      <c r="E68" s="767" t="s">
        <v>341</v>
      </c>
      <c r="F68" s="768" t="s">
        <v>380</v>
      </c>
      <c r="G68" s="769" t="s">
        <v>342</v>
      </c>
      <c r="H68" s="770" t="s">
        <v>338</v>
      </c>
      <c r="I68" s="771" t="s">
        <v>384</v>
      </c>
      <c r="J68" s="777"/>
      <c r="K68" s="777"/>
      <c r="L68" s="1048"/>
      <c r="M68" s="1048"/>
      <c r="N68" s="1048"/>
      <c r="O68" s="1048"/>
      <c r="P68" s="1048"/>
      <c r="Q68" s="777"/>
      <c r="R68" s="777"/>
      <c r="S68" s="1048"/>
      <c r="T68" s="1048"/>
      <c r="U68" s="1048"/>
      <c r="V68" s="1048"/>
      <c r="W68" s="1048"/>
      <c r="X68" s="777"/>
      <c r="Y68" s="777"/>
      <c r="Z68" s="593"/>
      <c r="AA68" s="727"/>
      <c r="AB68" s="727"/>
      <c r="AC68" s="727"/>
      <c r="AD68" s="593"/>
    </row>
    <row r="69" spans="1:30" s="716" customFormat="1" ht="12.75">
      <c r="A69" s="762"/>
      <c r="B69" s="736"/>
      <c r="C69" s="755"/>
      <c r="D69" s="756"/>
      <c r="E69" s="705">
        <v>0</v>
      </c>
      <c r="F69" s="705">
        <v>0</v>
      </c>
      <c r="G69" s="705">
        <v>0</v>
      </c>
      <c r="H69" s="705">
        <v>0</v>
      </c>
      <c r="I69" s="709">
        <v>0</v>
      </c>
      <c r="J69" s="715"/>
      <c r="K69" s="715"/>
      <c r="L69" s="1120"/>
      <c r="M69" s="1120"/>
      <c r="N69" s="1120"/>
      <c r="O69" s="1120"/>
      <c r="P69" s="715"/>
      <c r="Q69" s="715"/>
      <c r="R69" s="715"/>
      <c r="S69" s="1120"/>
      <c r="T69" s="1120"/>
      <c r="U69" s="1120"/>
      <c r="V69" s="1120"/>
      <c r="W69" s="715"/>
      <c r="X69" s="715"/>
      <c r="Y69" s="715"/>
      <c r="Z69" s="457"/>
      <c r="AA69" s="715"/>
      <c r="AB69" s="715"/>
      <c r="AC69" s="715"/>
      <c r="AD69" s="457"/>
    </row>
    <row r="70" spans="1:30" ht="14.25" thickBot="1">
      <c r="A70" s="718"/>
      <c r="B70" s="719"/>
      <c r="C70" s="720" t="s">
        <v>84</v>
      </c>
      <c r="D70" s="721"/>
      <c r="E70" s="786">
        <f>SUM(E69)</f>
        <v>0</v>
      </c>
      <c r="F70" s="786">
        <f>SUM(F69)</f>
        <v>0</v>
      </c>
      <c r="G70" s="786">
        <f>SUM(G69)</f>
        <v>0</v>
      </c>
      <c r="H70" s="786">
        <f>SUM(H69)</f>
        <v>0</v>
      </c>
      <c r="I70" s="790">
        <f>SUM(I69)</f>
        <v>0</v>
      </c>
      <c r="J70" s="778"/>
      <c r="K70" s="778"/>
      <c r="L70" s="1048"/>
      <c r="M70" s="1048"/>
      <c r="N70" s="1048"/>
      <c r="O70" s="1048"/>
      <c r="P70" s="778"/>
      <c r="Q70" s="778"/>
      <c r="R70" s="778"/>
      <c r="S70" s="1048"/>
      <c r="T70" s="1048"/>
      <c r="U70" s="1048"/>
      <c r="V70" s="1048"/>
      <c r="W70" s="778"/>
      <c r="X70" s="778"/>
      <c r="Y70" s="778"/>
      <c r="Z70" s="593"/>
      <c r="AA70" s="723"/>
      <c r="AB70" s="723"/>
      <c r="AC70" s="723"/>
      <c r="AD70" s="593"/>
    </row>
    <row r="71" spans="1:30" ht="13.5" thickBot="1">
      <c r="A71" s="761"/>
      <c r="B71" s="753"/>
      <c r="C71" s="754"/>
      <c r="D71" s="754"/>
      <c r="E71" s="1074"/>
      <c r="F71" s="1075"/>
      <c r="G71" s="1075"/>
      <c r="H71" s="1075"/>
      <c r="I71" s="1118"/>
      <c r="J71" s="724"/>
      <c r="K71" s="724"/>
      <c r="L71" s="1059"/>
      <c r="M71" s="1059"/>
      <c r="N71" s="1059"/>
      <c r="O71" s="1059"/>
      <c r="P71" s="1059"/>
      <c r="Q71" s="724"/>
      <c r="R71" s="724"/>
      <c r="S71" s="1059"/>
      <c r="T71" s="1059"/>
      <c r="U71" s="1059"/>
      <c r="V71" s="1059"/>
      <c r="W71" s="1059"/>
      <c r="X71" s="724"/>
      <c r="Y71" s="724"/>
      <c r="Z71" s="593"/>
      <c r="AA71" s="722"/>
      <c r="AB71" s="722"/>
      <c r="AC71" s="722"/>
      <c r="AD71" s="593"/>
    </row>
    <row r="72" spans="1:30" s="782" customFormat="1" ht="13.5" thickBot="1">
      <c r="A72" s="675" t="s">
        <v>73</v>
      </c>
      <c r="B72" s="676" t="s">
        <v>382</v>
      </c>
      <c r="C72" s="779"/>
      <c r="D72" s="780"/>
      <c r="E72" s="871">
        <f>E64</f>
        <v>0</v>
      </c>
      <c r="F72" s="871">
        <f>F64</f>
        <v>0</v>
      </c>
      <c r="G72" s="871">
        <f>G64</f>
        <v>0</v>
      </c>
      <c r="H72" s="871">
        <f>H64+H66</f>
        <v>0</v>
      </c>
      <c r="I72" s="871">
        <f>I64+I66</f>
        <v>0</v>
      </c>
      <c r="J72" s="778"/>
      <c r="K72" s="778"/>
      <c r="L72" s="1111"/>
      <c r="M72" s="1111"/>
      <c r="N72" s="1111"/>
      <c r="O72" s="1111"/>
      <c r="P72" s="778"/>
      <c r="Q72" s="778"/>
      <c r="R72" s="778"/>
      <c r="S72" s="1111"/>
      <c r="T72" s="1111"/>
      <c r="U72" s="1111"/>
      <c r="V72" s="1111"/>
      <c r="W72" s="778"/>
      <c r="X72" s="778"/>
      <c r="Y72" s="778"/>
      <c r="Z72" s="781"/>
      <c r="AA72" s="778"/>
      <c r="AB72" s="778"/>
      <c r="AC72" s="778"/>
      <c r="AD72" s="781"/>
    </row>
    <row r="73" spans="1:30" ht="12.75">
      <c r="A73" s="593"/>
      <c r="B73" s="593"/>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row>
    <row r="74" spans="1:30" ht="12.75" customHeight="1" thickBot="1">
      <c r="A74" s="1098"/>
      <c r="B74" s="1098"/>
      <c r="C74" s="1098"/>
      <c r="D74" s="1098"/>
      <c r="E74" s="1098"/>
      <c r="F74" s="1098"/>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row>
    <row r="75" spans="1:30" ht="12.75" customHeight="1">
      <c r="A75" s="1102" t="s">
        <v>414</v>
      </c>
      <c r="B75" s="1103"/>
      <c r="C75" s="1103"/>
      <c r="D75" s="1103"/>
      <c r="E75" s="1103"/>
      <c r="F75" s="1103"/>
      <c r="G75" s="1103"/>
      <c r="H75" s="1103"/>
      <c r="I75" s="1104"/>
      <c r="J75" s="593"/>
      <c r="K75" s="593"/>
      <c r="L75" s="593"/>
      <c r="M75" s="593"/>
      <c r="N75" s="593"/>
      <c r="O75" s="593"/>
      <c r="P75" s="593"/>
      <c r="Q75" s="593"/>
      <c r="R75" s="593"/>
      <c r="S75" s="593"/>
      <c r="T75" s="593"/>
      <c r="U75" s="593"/>
      <c r="V75" s="593"/>
      <c r="W75" s="593"/>
      <c r="X75" s="593"/>
      <c r="Y75" s="593"/>
      <c r="Z75" s="593"/>
      <c r="AA75" s="593"/>
      <c r="AB75" s="593"/>
      <c r="AC75" s="593"/>
      <c r="AD75" s="593"/>
    </row>
    <row r="76" spans="1:30" ht="12.75" customHeight="1">
      <c r="A76" s="1097" t="s">
        <v>395</v>
      </c>
      <c r="B76" s="1098"/>
      <c r="C76" s="1098"/>
      <c r="D76" s="1098"/>
      <c r="E76" s="1098"/>
      <c r="F76" s="1098"/>
      <c r="G76" s="1098"/>
      <c r="H76" s="1098"/>
      <c r="I76" s="1119"/>
      <c r="J76" s="593"/>
      <c r="K76" s="593"/>
      <c r="L76" s="593"/>
      <c r="M76" s="593"/>
      <c r="N76" s="593"/>
      <c r="O76" s="593"/>
      <c r="P76" s="593"/>
      <c r="Q76" s="593"/>
      <c r="R76" s="593"/>
      <c r="S76" s="593"/>
      <c r="T76" s="593"/>
      <c r="U76" s="593"/>
      <c r="V76" s="593"/>
      <c r="W76" s="593"/>
      <c r="X76" s="593"/>
      <c r="Y76" s="593"/>
      <c r="Z76" s="593"/>
      <c r="AA76" s="593"/>
      <c r="AB76" s="593"/>
      <c r="AC76" s="593"/>
      <c r="AD76" s="593"/>
    </row>
    <row r="77" spans="1:30" ht="12.75" customHeight="1">
      <c r="A77" s="1097" t="s">
        <v>415</v>
      </c>
      <c r="B77" s="1098"/>
      <c r="C77" s="1098"/>
      <c r="D77" s="1098"/>
      <c r="E77" s="1098"/>
      <c r="F77" s="1098"/>
      <c r="G77" s="1098"/>
      <c r="H77" s="1098"/>
      <c r="I77" s="1119"/>
      <c r="J77" s="593"/>
      <c r="K77" s="593"/>
      <c r="L77" s="593"/>
      <c r="M77" s="593"/>
      <c r="N77" s="593"/>
      <c r="O77" s="593"/>
      <c r="P77" s="593"/>
      <c r="Q77" s="593"/>
      <c r="R77" s="593"/>
      <c r="S77" s="593"/>
      <c r="T77" s="593"/>
      <c r="U77" s="593"/>
      <c r="V77" s="593"/>
      <c r="W77" s="593"/>
      <c r="X77" s="593"/>
      <c r="Y77" s="593"/>
      <c r="Z77" s="593"/>
      <c r="AA77" s="593"/>
      <c r="AB77" s="593"/>
      <c r="AC77" s="593"/>
      <c r="AD77" s="593"/>
    </row>
    <row r="78" spans="1:30" ht="12.75" customHeight="1">
      <c r="A78" s="1097" t="s">
        <v>257</v>
      </c>
      <c r="B78" s="1098"/>
      <c r="C78" s="1098"/>
      <c r="D78" s="1098"/>
      <c r="E78" s="1098"/>
      <c r="F78" s="1098"/>
      <c r="G78" s="783"/>
      <c r="H78" s="593"/>
      <c r="I78" s="594"/>
      <c r="J78" s="593"/>
      <c r="K78" s="593"/>
      <c r="L78" s="593"/>
      <c r="M78" s="593"/>
      <c r="N78" s="593"/>
      <c r="O78" s="593"/>
      <c r="P78" s="593"/>
      <c r="Q78" s="593"/>
      <c r="R78" s="593"/>
      <c r="S78" s="593"/>
      <c r="T78" s="593"/>
      <c r="U78" s="593"/>
      <c r="V78" s="593"/>
      <c r="W78" s="593"/>
      <c r="X78" s="593"/>
      <c r="Y78" s="593"/>
      <c r="Z78" s="593"/>
      <c r="AA78" s="593"/>
      <c r="AB78" s="593"/>
      <c r="AC78" s="593"/>
      <c r="AD78" s="593"/>
    </row>
    <row r="79" spans="1:30" ht="12.75" customHeight="1">
      <c r="A79" s="1097" t="s">
        <v>416</v>
      </c>
      <c r="B79" s="1098"/>
      <c r="C79" s="1098"/>
      <c r="D79" s="1098"/>
      <c r="E79" s="1098"/>
      <c r="F79" s="1098"/>
      <c r="G79" s="593"/>
      <c r="H79" s="593"/>
      <c r="I79" s="594"/>
      <c r="J79" s="593"/>
      <c r="K79" s="593"/>
      <c r="L79" s="593"/>
      <c r="M79" s="593"/>
      <c r="N79" s="593"/>
      <c r="O79" s="593"/>
      <c r="P79" s="593"/>
      <c r="Q79" s="593"/>
      <c r="R79" s="593"/>
      <c r="S79" s="593"/>
      <c r="T79" s="593"/>
      <c r="U79" s="593"/>
      <c r="V79" s="593"/>
      <c r="W79" s="593"/>
      <c r="X79" s="593"/>
      <c r="Y79" s="593"/>
      <c r="Z79" s="593"/>
      <c r="AA79" s="593"/>
      <c r="AB79" s="593"/>
      <c r="AC79" s="593"/>
      <c r="AD79" s="593"/>
    </row>
    <row r="80" spans="1:9" ht="12.75" customHeight="1">
      <c r="A80" s="1097" t="s">
        <v>417</v>
      </c>
      <c r="B80" s="1098"/>
      <c r="C80" s="1098"/>
      <c r="D80" s="1098"/>
      <c r="E80" s="1098"/>
      <c r="F80" s="1098"/>
      <c r="G80" s="593"/>
      <c r="H80" s="593"/>
      <c r="I80" s="594"/>
    </row>
    <row r="81" spans="1:9" ht="13.5" thickBot="1">
      <c r="A81" s="1095" t="s">
        <v>256</v>
      </c>
      <c r="B81" s="1096"/>
      <c r="C81" s="1096"/>
      <c r="D81" s="1096"/>
      <c r="E81" s="1096"/>
      <c r="F81" s="1096"/>
      <c r="G81" s="784"/>
      <c r="H81" s="784"/>
      <c r="I81" s="785"/>
    </row>
    <row r="82" spans="1:9" ht="12.75">
      <c r="A82" s="593"/>
      <c r="B82" s="593"/>
      <c r="C82" s="593"/>
      <c r="D82" s="593"/>
      <c r="E82" s="593"/>
      <c r="F82" s="593"/>
      <c r="G82" s="593"/>
      <c r="H82" s="593"/>
      <c r="I82" s="593"/>
    </row>
    <row r="83" spans="1:6" ht="12.75">
      <c r="A83" s="593"/>
      <c r="B83" s="593"/>
      <c r="C83" s="593"/>
      <c r="D83" s="593"/>
      <c r="E83" s="593"/>
      <c r="F83" s="593"/>
    </row>
  </sheetData>
  <sheetProtection insertRows="0"/>
  <mergeCells count="135">
    <mergeCell ref="A21:I21"/>
    <mergeCell ref="L70:O70"/>
    <mergeCell ref="S70:V70"/>
    <mergeCell ref="E71:I71"/>
    <mergeCell ref="A76:I76"/>
    <mergeCell ref="A77:I77"/>
    <mergeCell ref="L68:P68"/>
    <mergeCell ref="S68:W68"/>
    <mergeCell ref="L69:O69"/>
    <mergeCell ref="S69:V69"/>
    <mergeCell ref="L72:O72"/>
    <mergeCell ref="S72:V72"/>
    <mergeCell ref="E67:I67"/>
    <mergeCell ref="L67:P67"/>
    <mergeCell ref="S67:V67"/>
    <mergeCell ref="L71:P71"/>
    <mergeCell ref="S71:W71"/>
    <mergeCell ref="S64:V64"/>
    <mergeCell ref="E65:I65"/>
    <mergeCell ref="L65:P65"/>
    <mergeCell ref="S65:V65"/>
    <mergeCell ref="E66:G66"/>
    <mergeCell ref="L66:N66"/>
    <mergeCell ref="S66:U66"/>
    <mergeCell ref="A80:F80"/>
    <mergeCell ref="L62:O62"/>
    <mergeCell ref="S62:V62"/>
    <mergeCell ref="E63:I63"/>
    <mergeCell ref="L63:P63"/>
    <mergeCell ref="S63:W63"/>
    <mergeCell ref="A78:F78"/>
    <mergeCell ref="A75:I75"/>
    <mergeCell ref="A74:F74"/>
    <mergeCell ref="L64:O64"/>
    <mergeCell ref="N58:O58"/>
    <mergeCell ref="U58:V58"/>
    <mergeCell ref="N59:O59"/>
    <mergeCell ref="U59:V59"/>
    <mergeCell ref="A81:F81"/>
    <mergeCell ref="N60:O60"/>
    <mergeCell ref="U60:V60"/>
    <mergeCell ref="N61:O61"/>
    <mergeCell ref="U61:V61"/>
    <mergeCell ref="A79:F79"/>
    <mergeCell ref="N57:O57"/>
    <mergeCell ref="U57:V57"/>
    <mergeCell ref="E2:G6"/>
    <mergeCell ref="E7:G7"/>
    <mergeCell ref="N55:O55"/>
    <mergeCell ref="U55:V55"/>
    <mergeCell ref="N56:O56"/>
    <mergeCell ref="U56:V56"/>
    <mergeCell ref="S52:V52"/>
    <mergeCell ref="L53:O53"/>
    <mergeCell ref="S53:V53"/>
    <mergeCell ref="E54:I54"/>
    <mergeCell ref="L54:P54"/>
    <mergeCell ref="S54:W54"/>
    <mergeCell ref="L50:P50"/>
    <mergeCell ref="S50:W50"/>
    <mergeCell ref="L51:O51"/>
    <mergeCell ref="S51:V51"/>
    <mergeCell ref="L48:O48"/>
    <mergeCell ref="S48:V48"/>
    <mergeCell ref="E49:I49"/>
    <mergeCell ref="L49:P49"/>
    <mergeCell ref="S49:W49"/>
    <mergeCell ref="N46:O46"/>
    <mergeCell ref="U46:V46"/>
    <mergeCell ref="N47:O47"/>
    <mergeCell ref="U47:V47"/>
    <mergeCell ref="E44:I44"/>
    <mergeCell ref="L44:P44"/>
    <mergeCell ref="S44:W44"/>
    <mergeCell ref="N45:O45"/>
    <mergeCell ref="U45:V45"/>
    <mergeCell ref="N42:O42"/>
    <mergeCell ref="U42:V42"/>
    <mergeCell ref="L43:O43"/>
    <mergeCell ref="S43:V43"/>
    <mergeCell ref="A40:B40"/>
    <mergeCell ref="N40:O40"/>
    <mergeCell ref="U40:V40"/>
    <mergeCell ref="A41:B41"/>
    <mergeCell ref="N41:O41"/>
    <mergeCell ref="U41:V41"/>
    <mergeCell ref="E38:I38"/>
    <mergeCell ref="L38:P38"/>
    <mergeCell ref="S38:W38"/>
    <mergeCell ref="N39:O39"/>
    <mergeCell ref="U39:V39"/>
    <mergeCell ref="A36:B36"/>
    <mergeCell ref="N36:O36"/>
    <mergeCell ref="U36:V36"/>
    <mergeCell ref="L37:O37"/>
    <mergeCell ref="S37:V37"/>
    <mergeCell ref="A34:B34"/>
    <mergeCell ref="N34:O34"/>
    <mergeCell ref="U34:V34"/>
    <mergeCell ref="N35:O35"/>
    <mergeCell ref="U35:V35"/>
    <mergeCell ref="E32:I32"/>
    <mergeCell ref="L32:P32"/>
    <mergeCell ref="S32:W32"/>
    <mergeCell ref="N33:O33"/>
    <mergeCell ref="U33:V33"/>
    <mergeCell ref="N30:O30"/>
    <mergeCell ref="U30:V30"/>
    <mergeCell ref="L31:O31"/>
    <mergeCell ref="S31:V31"/>
    <mergeCell ref="N28:O28"/>
    <mergeCell ref="U28:V28"/>
    <mergeCell ref="N29:O29"/>
    <mergeCell ref="U29:V29"/>
    <mergeCell ref="L27:P27"/>
    <mergeCell ref="S27:W27"/>
    <mergeCell ref="L24:O24"/>
    <mergeCell ref="S24:V24"/>
    <mergeCell ref="L25:O25"/>
    <mergeCell ref="S25:V25"/>
    <mergeCell ref="L20:O20"/>
    <mergeCell ref="S20:V20"/>
    <mergeCell ref="L22:P22"/>
    <mergeCell ref="S22:W22"/>
    <mergeCell ref="L26:O26"/>
    <mergeCell ref="S26:V26"/>
    <mergeCell ref="L6:P6"/>
    <mergeCell ref="L7:P7"/>
    <mergeCell ref="L9:R10"/>
    <mergeCell ref="S9:Y10"/>
    <mergeCell ref="AA9:AC10"/>
    <mergeCell ref="B11:C11"/>
    <mergeCell ref="E9:G10"/>
    <mergeCell ref="H9:H10"/>
    <mergeCell ref="I9:I10"/>
  </mergeCells>
  <printOptions/>
  <pageMargins left="0.7" right="0.7" top="0.75" bottom="0.75" header="0.3" footer="0.3"/>
  <pageSetup fitToHeight="1" fitToWidth="1" horizontalDpi="600" verticalDpi="600" orientation="portrait" scale="27" r:id="rId1"/>
</worksheet>
</file>

<file path=xl/worksheets/sheet6.xml><?xml version="1.0" encoding="utf-8"?>
<worksheet xmlns="http://schemas.openxmlformats.org/spreadsheetml/2006/main" xmlns:r="http://schemas.openxmlformats.org/officeDocument/2006/relationships">
  <sheetPr>
    <pageSetUpPr fitToPage="1"/>
  </sheetPr>
  <dimension ref="A1:K286"/>
  <sheetViews>
    <sheetView zoomScalePageLayoutView="0" workbookViewId="0" topLeftCell="A13">
      <selection activeCell="A46" sqref="A46:IV46"/>
    </sheetView>
  </sheetViews>
  <sheetFormatPr defaultColWidth="9.140625" defaultRowHeight="12.75"/>
  <cols>
    <col min="2" max="2" width="64.140625" style="0" bestFit="1" customWidth="1"/>
    <col min="3" max="3" width="14.8515625" style="0" customWidth="1"/>
    <col min="4" max="4" width="28.421875" style="0" customWidth="1"/>
    <col min="5" max="5" width="17.00390625" style="0" bestFit="1" customWidth="1"/>
    <col min="6" max="6" width="9.140625" style="7" customWidth="1"/>
    <col min="7" max="7" width="27.8515625" style="7" bestFit="1" customWidth="1"/>
    <col min="8" max="32" width="9.140625" style="7" customWidth="1"/>
  </cols>
  <sheetData>
    <row r="1" spans="1:5" ht="13.5" thickBot="1">
      <c r="A1" s="7"/>
      <c r="B1" s="7"/>
      <c r="C1" s="7"/>
      <c r="D1" s="7"/>
      <c r="E1" s="7"/>
    </row>
    <row r="2" spans="1:5" ht="13.5">
      <c r="A2" s="7"/>
      <c r="B2" s="152"/>
      <c r="C2" s="153"/>
      <c r="D2" s="153"/>
      <c r="E2" s="49"/>
    </row>
    <row r="3" spans="1:5" ht="15">
      <c r="A3" s="8"/>
      <c r="B3" s="1121" t="s">
        <v>209</v>
      </c>
      <c r="C3" s="1122"/>
      <c r="D3" s="1122"/>
      <c r="E3" s="53"/>
    </row>
    <row r="4" spans="1:5" ht="15.75">
      <c r="A4" s="7"/>
      <c r="B4" s="1121" t="s">
        <v>210</v>
      </c>
      <c r="C4" s="1122"/>
      <c r="D4" s="1122"/>
      <c r="E4" s="54"/>
    </row>
    <row r="5" spans="1:5" ht="15.75">
      <c r="A5" s="7"/>
      <c r="B5" s="50"/>
      <c r="C5" s="8"/>
      <c r="D5" s="8"/>
      <c r="E5" s="54"/>
    </row>
    <row r="6" spans="1:5" ht="12.75">
      <c r="A6" s="7"/>
      <c r="B6" s="140" t="s">
        <v>205</v>
      </c>
      <c r="C6" s="141"/>
      <c r="D6" s="142" t="s">
        <v>206</v>
      </c>
      <c r="E6" s="143"/>
    </row>
    <row r="7" spans="1:5" ht="12.75">
      <c r="A7" s="7"/>
      <c r="B7" s="140" t="s">
        <v>139</v>
      </c>
      <c r="C7" s="141"/>
      <c r="D7" s="141" t="s">
        <v>208</v>
      </c>
      <c r="E7" s="143"/>
    </row>
    <row r="8" spans="1:5" ht="12.75">
      <c r="A8" s="7"/>
      <c r="B8" s="140" t="s">
        <v>67</v>
      </c>
      <c r="C8" s="141"/>
      <c r="D8" s="144" t="s">
        <v>207</v>
      </c>
      <c r="E8" s="143"/>
    </row>
    <row r="9" spans="1:5" ht="12.75">
      <c r="A9" s="7"/>
      <c r="B9" s="140" t="s">
        <v>68</v>
      </c>
      <c r="C9" s="141"/>
      <c r="D9" s="144" t="s">
        <v>101</v>
      </c>
      <c r="E9" s="143"/>
    </row>
    <row r="10" spans="1:5" ht="12.75">
      <c r="A10" s="7"/>
      <c r="B10" s="140" t="s">
        <v>49</v>
      </c>
      <c r="C10" s="141"/>
      <c r="D10" s="144" t="s">
        <v>128</v>
      </c>
      <c r="E10" s="143"/>
    </row>
    <row r="11" spans="1:5" ht="12.75">
      <c r="A11" s="7"/>
      <c r="B11" s="50"/>
      <c r="C11" s="8"/>
      <c r="D11" s="8"/>
      <c r="E11" s="51"/>
    </row>
    <row r="12" spans="1:5" ht="15">
      <c r="A12" s="7"/>
      <c r="B12" s="224" t="s">
        <v>200</v>
      </c>
      <c r="C12" s="119"/>
      <c r="D12" s="56"/>
      <c r="E12" s="57"/>
    </row>
    <row r="13" spans="1:5" ht="15">
      <c r="A13" s="7"/>
      <c r="B13" s="59"/>
      <c r="C13" s="56"/>
      <c r="D13" s="56"/>
      <c r="E13" s="57"/>
    </row>
    <row r="14" spans="1:5" ht="15">
      <c r="A14" s="7"/>
      <c r="B14" s="147" t="s">
        <v>189</v>
      </c>
      <c r="C14" s="119"/>
      <c r="D14" s="56"/>
      <c r="E14" s="57"/>
    </row>
    <row r="15" spans="1:5" ht="15">
      <c r="A15" s="7"/>
      <c r="B15" s="59"/>
      <c r="C15" s="56"/>
      <c r="D15" s="56"/>
      <c r="E15" s="57"/>
    </row>
    <row r="16" spans="1:5" ht="12.75">
      <c r="A16" s="7"/>
      <c r="B16" s="148" t="s">
        <v>190</v>
      </c>
      <c r="C16" s="119"/>
      <c r="D16" s="8"/>
      <c r="E16" s="51"/>
    </row>
    <row r="17" spans="1:5" ht="15">
      <c r="A17" s="7"/>
      <c r="B17" s="60"/>
      <c r="C17" s="120"/>
      <c r="D17" s="8"/>
      <c r="E17" s="58"/>
    </row>
    <row r="18" spans="1:5" ht="14.25">
      <c r="A18" s="7"/>
      <c r="B18" s="229" t="s">
        <v>191</v>
      </c>
      <c r="C18" s="230" t="s">
        <v>42</v>
      </c>
      <c r="D18" s="231" t="s">
        <v>192</v>
      </c>
      <c r="E18" s="232" t="s">
        <v>193</v>
      </c>
    </row>
    <row r="19" spans="1:5" ht="12.75">
      <c r="A19" s="7"/>
      <c r="B19" s="1126" t="s">
        <v>212</v>
      </c>
      <c r="C19" s="1127"/>
      <c r="D19" s="1127"/>
      <c r="E19" s="1128"/>
    </row>
    <row r="20" spans="1:5" ht="12.75">
      <c r="A20" s="7"/>
      <c r="B20" s="148" t="s">
        <v>194</v>
      </c>
      <c r="C20" s="149"/>
      <c r="D20" s="150"/>
      <c r="E20" s="151">
        <v>0</v>
      </c>
    </row>
    <row r="21" spans="1:5" ht="12.75">
      <c r="A21" s="7"/>
      <c r="B21" s="148" t="s">
        <v>195</v>
      </c>
      <c r="C21" s="149"/>
      <c r="D21" s="150"/>
      <c r="E21" s="151">
        <v>0</v>
      </c>
    </row>
    <row r="22" spans="1:5" ht="12.75">
      <c r="A22" s="7"/>
      <c r="B22" s="148" t="s">
        <v>196</v>
      </c>
      <c r="C22" s="149"/>
      <c r="D22" s="150"/>
      <c r="E22" s="151">
        <v>0</v>
      </c>
    </row>
    <row r="23" spans="1:5" ht="15">
      <c r="A23" s="7"/>
      <c r="B23" s="1123" t="s">
        <v>218</v>
      </c>
      <c r="C23" s="1124"/>
      <c r="D23" s="1125"/>
      <c r="E23" s="134">
        <f>SUM(E20:E22)</f>
        <v>0</v>
      </c>
    </row>
    <row r="24" spans="1:5" ht="12.75">
      <c r="A24" s="7"/>
      <c r="B24" s="60"/>
      <c r="C24" s="120"/>
      <c r="D24" s="8"/>
      <c r="E24" s="51"/>
    </row>
    <row r="25" spans="1:5" ht="12.75">
      <c r="A25" s="7"/>
      <c r="B25" s="148" t="s">
        <v>197</v>
      </c>
      <c r="C25" s="119"/>
      <c r="D25" s="8"/>
      <c r="E25" s="51"/>
    </row>
    <row r="26" spans="1:5" ht="15">
      <c r="A26" s="7"/>
      <c r="B26" s="60"/>
      <c r="C26" s="120"/>
      <c r="D26" s="8"/>
      <c r="E26" s="58"/>
    </row>
    <row r="27" spans="1:5" ht="14.25">
      <c r="A27" s="7"/>
      <c r="B27" s="229" t="s">
        <v>191</v>
      </c>
      <c r="C27" s="230" t="s">
        <v>42</v>
      </c>
      <c r="D27" s="231" t="s">
        <v>192</v>
      </c>
      <c r="E27" s="232" t="s">
        <v>198</v>
      </c>
    </row>
    <row r="28" spans="1:5" ht="12.75">
      <c r="A28" s="7"/>
      <c r="B28" s="1126" t="s">
        <v>212</v>
      </c>
      <c r="C28" s="1127"/>
      <c r="D28" s="1127"/>
      <c r="E28" s="1128"/>
    </row>
    <row r="29" spans="1:5" ht="12.75">
      <c r="A29" s="7"/>
      <c r="B29" s="148" t="s">
        <v>194</v>
      </c>
      <c r="C29" s="149"/>
      <c r="D29" s="150"/>
      <c r="E29" s="151">
        <v>0</v>
      </c>
    </row>
    <row r="30" spans="1:5" ht="12.75">
      <c r="A30" s="7"/>
      <c r="B30" s="148" t="s">
        <v>195</v>
      </c>
      <c r="C30" s="149"/>
      <c r="D30" s="150"/>
      <c r="E30" s="151">
        <v>0</v>
      </c>
    </row>
    <row r="31" spans="1:5" ht="12.75">
      <c r="A31" s="7"/>
      <c r="B31" s="148" t="s">
        <v>196</v>
      </c>
      <c r="C31" s="149"/>
      <c r="D31" s="150"/>
      <c r="E31" s="151">
        <v>0</v>
      </c>
    </row>
    <row r="32" spans="1:5" ht="15">
      <c r="A32" s="7"/>
      <c r="B32" s="1123" t="s">
        <v>218</v>
      </c>
      <c r="C32" s="1124"/>
      <c r="D32" s="1125"/>
      <c r="E32" s="135">
        <f>SUM(E29:E31)</f>
        <v>0</v>
      </c>
    </row>
    <row r="33" spans="1:5" ht="12.75">
      <c r="A33" s="7"/>
      <c r="B33" s="60"/>
      <c r="C33" s="120"/>
      <c r="D33" s="8"/>
      <c r="E33" s="51"/>
    </row>
    <row r="34" spans="1:5" ht="12.75">
      <c r="A34" s="7"/>
      <c r="B34" s="148" t="s">
        <v>199</v>
      </c>
      <c r="C34" s="119"/>
      <c r="D34" s="8"/>
      <c r="E34" s="51"/>
    </row>
    <row r="35" spans="1:5" ht="15">
      <c r="A35" s="7"/>
      <c r="B35" s="60"/>
      <c r="C35" s="120"/>
      <c r="D35" s="8"/>
      <c r="E35" s="58"/>
    </row>
    <row r="36" spans="1:5" ht="14.25">
      <c r="A36" s="7"/>
      <c r="B36" s="229" t="s">
        <v>191</v>
      </c>
      <c r="C36" s="230" t="s">
        <v>42</v>
      </c>
      <c r="D36" s="231" t="s">
        <v>192</v>
      </c>
      <c r="E36" s="232" t="s">
        <v>198</v>
      </c>
    </row>
    <row r="37" spans="1:11" ht="12.75">
      <c r="A37" s="7"/>
      <c r="B37" s="1126" t="s">
        <v>212</v>
      </c>
      <c r="C37" s="1127"/>
      <c r="D37" s="1127"/>
      <c r="E37" s="1128"/>
      <c r="H37" s="13"/>
      <c r="I37" s="14"/>
      <c r="J37" s="14"/>
      <c r="K37" s="14"/>
    </row>
    <row r="38" spans="1:11" ht="12.75">
      <c r="A38" s="7"/>
      <c r="B38" s="148" t="s">
        <v>194</v>
      </c>
      <c r="C38" s="149"/>
      <c r="D38" s="150"/>
      <c r="E38" s="151">
        <v>0</v>
      </c>
      <c r="H38" s="13"/>
      <c r="I38" s="14"/>
      <c r="J38" s="14"/>
      <c r="K38" s="14"/>
    </row>
    <row r="39" spans="1:5" ht="12.75">
      <c r="A39" s="7"/>
      <c r="B39" s="148" t="s">
        <v>195</v>
      </c>
      <c r="C39" s="149"/>
      <c r="D39" s="150"/>
      <c r="E39" s="151">
        <v>0</v>
      </c>
    </row>
    <row r="40" spans="1:5" ht="12.75">
      <c r="A40" s="7"/>
      <c r="B40" s="148" t="s">
        <v>196</v>
      </c>
      <c r="C40" s="149"/>
      <c r="D40" s="150"/>
      <c r="E40" s="151">
        <v>0</v>
      </c>
    </row>
    <row r="41" spans="1:5" ht="15">
      <c r="A41" s="7"/>
      <c r="B41" s="1123" t="s">
        <v>218</v>
      </c>
      <c r="C41" s="1124"/>
      <c r="D41" s="1125"/>
      <c r="E41" s="135">
        <f>SUM(E38:E40)</f>
        <v>0</v>
      </c>
    </row>
    <row r="42" spans="1:5" ht="13.5" thickBot="1">
      <c r="A42" s="7"/>
      <c r="B42" s="60"/>
      <c r="C42" s="120"/>
      <c r="D42" s="8"/>
      <c r="E42" s="51"/>
    </row>
    <row r="43" spans="1:5" ht="21.75" thickBot="1">
      <c r="A43" s="7"/>
      <c r="B43" s="1135" t="s">
        <v>251</v>
      </c>
      <c r="C43" s="1136"/>
      <c r="D43" s="1137"/>
      <c r="E43" s="133">
        <f>E41+E32+E23</f>
        <v>0</v>
      </c>
    </row>
    <row r="44" s="7" customFormat="1" ht="13.5" thickBot="1"/>
    <row r="45" spans="2:5" s="7" customFormat="1" ht="13.5" customHeight="1">
      <c r="B45" s="1138" t="s">
        <v>252</v>
      </c>
      <c r="C45" s="1139"/>
      <c r="D45" s="1139"/>
      <c r="E45" s="1140"/>
    </row>
    <row r="46" spans="2:5" s="7" customFormat="1" ht="12.75">
      <c r="B46" s="1129" t="s">
        <v>257</v>
      </c>
      <c r="C46" s="1130"/>
      <c r="D46" s="1130"/>
      <c r="E46" s="1131"/>
    </row>
    <row r="47" spans="2:5" s="7" customFormat="1" ht="12.75">
      <c r="B47" s="1129" t="s">
        <v>52</v>
      </c>
      <c r="C47" s="1130"/>
      <c r="D47" s="1130"/>
      <c r="E47" s="1131"/>
    </row>
    <row r="48" spans="2:5" s="7" customFormat="1" ht="12.75">
      <c r="B48" s="1129" t="s">
        <v>254</v>
      </c>
      <c r="C48" s="1130"/>
      <c r="D48" s="1130"/>
      <c r="E48" s="1131"/>
    </row>
    <row r="49" spans="2:5" s="7" customFormat="1" ht="12.75">
      <c r="B49" s="1129" t="s">
        <v>255</v>
      </c>
      <c r="C49" s="1130"/>
      <c r="D49" s="1130"/>
      <c r="E49" s="1131"/>
    </row>
    <row r="50" spans="2:5" s="7" customFormat="1" ht="12.75">
      <c r="B50" s="1129" t="s">
        <v>471</v>
      </c>
      <c r="C50" s="1130"/>
      <c r="D50" s="1130"/>
      <c r="E50" s="1131"/>
    </row>
    <row r="51" spans="2:5" s="7" customFormat="1" ht="13.5" thickBot="1">
      <c r="B51" s="1132" t="s">
        <v>256</v>
      </c>
      <c r="C51" s="1133"/>
      <c r="D51" s="1133"/>
      <c r="E51" s="1134"/>
    </row>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ht="12.75">
      <c r="A171" s="7"/>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sheetData>
  <sheetProtection/>
  <mergeCells count="16">
    <mergeCell ref="B48:E48"/>
    <mergeCell ref="B49:E49"/>
    <mergeCell ref="B50:E50"/>
    <mergeCell ref="B51:E51"/>
    <mergeCell ref="B43:D43"/>
    <mergeCell ref="B45:E45"/>
    <mergeCell ref="B46:E46"/>
    <mergeCell ref="B47:E47"/>
    <mergeCell ref="B3:D3"/>
    <mergeCell ref="B4:D4"/>
    <mergeCell ref="B23:D23"/>
    <mergeCell ref="B32:D32"/>
    <mergeCell ref="B41:D41"/>
    <mergeCell ref="B19:E19"/>
    <mergeCell ref="B28:E28"/>
    <mergeCell ref="B37:E37"/>
  </mergeCells>
  <printOptions/>
  <pageMargins left="0.7" right="0.7" top="0.75" bottom="0.75" header="0.3" footer="0.3"/>
  <pageSetup fitToHeight="1" fitToWidth="1" horizontalDpi="600" verticalDpi="600" orientation="portrait" scale="18" r:id="rId1"/>
</worksheet>
</file>

<file path=xl/worksheets/sheet7.xml><?xml version="1.0" encoding="utf-8"?>
<worksheet xmlns="http://schemas.openxmlformats.org/spreadsheetml/2006/main" xmlns:r="http://schemas.openxmlformats.org/officeDocument/2006/relationships">
  <sheetPr>
    <pageSetUpPr fitToPage="1"/>
  </sheetPr>
  <dimension ref="A1:E286"/>
  <sheetViews>
    <sheetView zoomScalePageLayoutView="0" workbookViewId="0" topLeftCell="A34">
      <selection activeCell="A46" sqref="A46:IV46"/>
    </sheetView>
  </sheetViews>
  <sheetFormatPr defaultColWidth="9.140625" defaultRowHeight="12.75"/>
  <cols>
    <col min="2" max="2" width="64.140625" style="0" bestFit="1" customWidth="1"/>
    <col min="3" max="3" width="14.8515625" style="0" customWidth="1"/>
    <col min="4" max="4" width="28.421875" style="0" customWidth="1"/>
    <col min="5" max="5" width="17.00390625" style="0" bestFit="1" customWidth="1"/>
    <col min="6" max="6" width="9.140625" style="7" customWidth="1"/>
    <col min="7" max="7" width="27.8515625" style="7" bestFit="1" customWidth="1"/>
    <col min="8" max="32" width="9.140625" style="7" customWidth="1"/>
  </cols>
  <sheetData>
    <row r="1" spans="1:5" ht="13.5" thickBot="1">
      <c r="A1" s="7"/>
      <c r="B1" s="7"/>
      <c r="C1" s="7"/>
      <c r="D1" s="7"/>
      <c r="E1" s="7"/>
    </row>
    <row r="2" spans="1:5" ht="13.5">
      <c r="A2" s="7"/>
      <c r="B2" s="152"/>
      <c r="C2" s="153"/>
      <c r="D2" s="153"/>
      <c r="E2" s="49"/>
    </row>
    <row r="3" spans="1:5" ht="15">
      <c r="A3" s="8"/>
      <c r="B3" s="1121" t="s">
        <v>209</v>
      </c>
      <c r="C3" s="1122"/>
      <c r="D3" s="1122"/>
      <c r="E3" s="53"/>
    </row>
    <row r="4" spans="1:5" ht="15.75">
      <c r="A4" s="7"/>
      <c r="B4" s="1121" t="s">
        <v>213</v>
      </c>
      <c r="C4" s="1122"/>
      <c r="D4" s="1122"/>
      <c r="E4" s="54"/>
    </row>
    <row r="5" spans="1:5" ht="15.75">
      <c r="A5" s="7"/>
      <c r="B5" s="50"/>
      <c r="C5" s="8"/>
      <c r="D5" s="8"/>
      <c r="E5" s="54"/>
    </row>
    <row r="6" spans="1:5" ht="12.75">
      <c r="A6" s="7"/>
      <c r="B6" s="140" t="s">
        <v>205</v>
      </c>
      <c r="C6" s="141"/>
      <c r="D6" s="142" t="s">
        <v>206</v>
      </c>
      <c r="E6" s="143"/>
    </row>
    <row r="7" spans="1:5" ht="12.75">
      <c r="A7" s="7"/>
      <c r="B7" s="140" t="s">
        <v>139</v>
      </c>
      <c r="C7" s="141"/>
      <c r="D7" s="141" t="s">
        <v>208</v>
      </c>
      <c r="E7" s="143"/>
    </row>
    <row r="8" spans="1:5" ht="12.75">
      <c r="A8" s="7"/>
      <c r="B8" s="140" t="s">
        <v>67</v>
      </c>
      <c r="C8" s="141"/>
      <c r="D8" s="144" t="s">
        <v>207</v>
      </c>
      <c r="E8" s="143"/>
    </row>
    <row r="9" spans="1:5" ht="12.75">
      <c r="A9" s="7"/>
      <c r="B9" s="140" t="s">
        <v>68</v>
      </c>
      <c r="C9" s="141"/>
      <c r="D9" s="144" t="s">
        <v>101</v>
      </c>
      <c r="E9" s="143"/>
    </row>
    <row r="10" spans="1:5" ht="12.75">
      <c r="A10" s="7"/>
      <c r="B10" s="140" t="s">
        <v>49</v>
      </c>
      <c r="C10" s="141"/>
      <c r="D10" s="144" t="s">
        <v>128</v>
      </c>
      <c r="E10" s="143"/>
    </row>
    <row r="11" spans="1:5" ht="12.75">
      <c r="A11" s="7"/>
      <c r="B11" s="50"/>
      <c r="C11" s="8"/>
      <c r="D11" s="8"/>
      <c r="E11" s="51"/>
    </row>
    <row r="12" spans="1:5" ht="15">
      <c r="A12" s="7"/>
      <c r="B12" s="224" t="s">
        <v>188</v>
      </c>
      <c r="C12" s="119"/>
      <c r="D12" s="56"/>
      <c r="E12" s="57"/>
    </row>
    <row r="13" spans="1:5" ht="15">
      <c r="A13" s="7"/>
      <c r="B13" s="59"/>
      <c r="C13" s="56"/>
      <c r="D13" s="56"/>
      <c r="E13" s="57"/>
    </row>
    <row r="14" spans="1:5" ht="15">
      <c r="A14" s="7"/>
      <c r="B14" s="147" t="s">
        <v>189</v>
      </c>
      <c r="C14" s="119"/>
      <c r="D14" s="56"/>
      <c r="E14" s="57"/>
    </row>
    <row r="15" spans="1:5" ht="15">
      <c r="A15" s="7"/>
      <c r="B15" s="59"/>
      <c r="C15" s="56"/>
      <c r="D15" s="56"/>
      <c r="E15" s="57"/>
    </row>
    <row r="16" spans="1:5" ht="12.75">
      <c r="A16" s="7"/>
      <c r="B16" s="148" t="s">
        <v>190</v>
      </c>
      <c r="C16" s="119"/>
      <c r="D16" s="8"/>
      <c r="E16" s="51"/>
    </row>
    <row r="17" spans="1:5" ht="15">
      <c r="A17" s="7"/>
      <c r="B17" s="55"/>
      <c r="C17" s="120"/>
      <c r="D17" s="8"/>
      <c r="E17" s="58"/>
    </row>
    <row r="18" spans="1:5" ht="14.25">
      <c r="A18" s="7"/>
      <c r="B18" s="229" t="s">
        <v>191</v>
      </c>
      <c r="C18" s="230" t="s">
        <v>42</v>
      </c>
      <c r="D18" s="231" t="s">
        <v>202</v>
      </c>
      <c r="E18" s="232" t="s">
        <v>193</v>
      </c>
    </row>
    <row r="19" spans="1:5" ht="12.75">
      <c r="A19" s="7"/>
      <c r="B19" s="1126" t="s">
        <v>211</v>
      </c>
      <c r="C19" s="1127"/>
      <c r="D19" s="1127"/>
      <c r="E19" s="1128"/>
    </row>
    <row r="20" spans="1:5" ht="12.75">
      <c r="A20" s="7"/>
      <c r="B20" s="148" t="s">
        <v>194</v>
      </c>
      <c r="C20" s="149"/>
      <c r="D20" s="150"/>
      <c r="E20" s="151">
        <v>0</v>
      </c>
    </row>
    <row r="21" spans="1:5" ht="12.75">
      <c r="A21" s="7"/>
      <c r="B21" s="148" t="s">
        <v>195</v>
      </c>
      <c r="C21" s="149"/>
      <c r="D21" s="150"/>
      <c r="E21" s="151">
        <v>0</v>
      </c>
    </row>
    <row r="22" spans="1:5" ht="12.75">
      <c r="A22" s="7"/>
      <c r="B22" s="148" t="s">
        <v>196</v>
      </c>
      <c r="C22" s="149"/>
      <c r="D22" s="150"/>
      <c r="E22" s="151">
        <v>0</v>
      </c>
    </row>
    <row r="23" spans="1:5" ht="15">
      <c r="A23" s="7"/>
      <c r="B23" s="1123" t="s">
        <v>218</v>
      </c>
      <c r="C23" s="1124"/>
      <c r="D23" s="1125"/>
      <c r="E23" s="135">
        <f>SUM(E20:E22)</f>
        <v>0</v>
      </c>
    </row>
    <row r="24" spans="1:5" ht="12.75">
      <c r="A24" s="7"/>
      <c r="B24" s="60"/>
      <c r="C24" s="120"/>
      <c r="D24" s="8"/>
      <c r="E24" s="51"/>
    </row>
    <row r="25" spans="1:5" ht="12.75">
      <c r="A25" s="7"/>
      <c r="B25" s="148" t="s">
        <v>197</v>
      </c>
      <c r="C25" s="119"/>
      <c r="D25" s="8"/>
      <c r="E25" s="51"/>
    </row>
    <row r="26" spans="1:5" ht="15">
      <c r="A26" s="7"/>
      <c r="B26" s="55"/>
      <c r="C26" s="120"/>
      <c r="D26" s="8"/>
      <c r="E26" s="58"/>
    </row>
    <row r="27" spans="1:5" ht="14.25">
      <c r="A27" s="7"/>
      <c r="B27" s="229" t="s">
        <v>191</v>
      </c>
      <c r="C27" s="230" t="s">
        <v>42</v>
      </c>
      <c r="D27" s="231" t="s">
        <v>202</v>
      </c>
      <c r="E27" s="232" t="s">
        <v>198</v>
      </c>
    </row>
    <row r="28" spans="1:5" ht="12.75">
      <c r="A28" s="7"/>
      <c r="B28" s="1126" t="s">
        <v>211</v>
      </c>
      <c r="C28" s="1127"/>
      <c r="D28" s="1127"/>
      <c r="E28" s="1128"/>
    </row>
    <row r="29" spans="1:5" ht="12.75">
      <c r="A29" s="7"/>
      <c r="B29" s="148" t="s">
        <v>194</v>
      </c>
      <c r="C29" s="149"/>
      <c r="D29" s="150"/>
      <c r="E29" s="151">
        <v>0</v>
      </c>
    </row>
    <row r="30" spans="1:5" ht="12.75">
      <c r="A30" s="7"/>
      <c r="B30" s="148" t="s">
        <v>195</v>
      </c>
      <c r="C30" s="149"/>
      <c r="D30" s="150"/>
      <c r="E30" s="151">
        <v>0</v>
      </c>
    </row>
    <row r="31" spans="1:5" ht="12.75">
      <c r="A31" s="7"/>
      <c r="B31" s="148" t="s">
        <v>196</v>
      </c>
      <c r="C31" s="149"/>
      <c r="D31" s="150"/>
      <c r="E31" s="151">
        <v>0</v>
      </c>
    </row>
    <row r="32" spans="1:5" ht="15">
      <c r="A32" s="7"/>
      <c r="B32" s="1123" t="s">
        <v>218</v>
      </c>
      <c r="C32" s="1124"/>
      <c r="D32" s="1125"/>
      <c r="E32" s="135">
        <f>SUM(E29:E31)</f>
        <v>0</v>
      </c>
    </row>
    <row r="33" spans="1:5" ht="12.75">
      <c r="A33" s="7"/>
      <c r="B33" s="60"/>
      <c r="C33" s="120"/>
      <c r="D33" s="8"/>
      <c r="E33" s="51"/>
    </row>
    <row r="34" spans="1:5" ht="12.75">
      <c r="A34" s="7"/>
      <c r="B34" s="148" t="s">
        <v>199</v>
      </c>
      <c r="C34" s="119"/>
      <c r="D34" s="8"/>
      <c r="E34" s="51"/>
    </row>
    <row r="35" spans="1:5" ht="15">
      <c r="A35" s="7"/>
      <c r="B35" s="55"/>
      <c r="C35" s="120"/>
      <c r="D35" s="8"/>
      <c r="E35" s="58"/>
    </row>
    <row r="36" spans="1:5" ht="14.25">
      <c r="A36" s="7"/>
      <c r="B36" s="229" t="s">
        <v>191</v>
      </c>
      <c r="C36" s="230" t="s">
        <v>42</v>
      </c>
      <c r="D36" s="231" t="s">
        <v>202</v>
      </c>
      <c r="E36" s="232" t="s">
        <v>198</v>
      </c>
    </row>
    <row r="37" spans="1:5" ht="12.75">
      <c r="A37" s="7"/>
      <c r="B37" s="1126" t="s">
        <v>211</v>
      </c>
      <c r="C37" s="1127"/>
      <c r="D37" s="1127"/>
      <c r="E37" s="1128"/>
    </row>
    <row r="38" spans="1:5" ht="12.75">
      <c r="A38" s="7"/>
      <c r="B38" s="148" t="s">
        <v>194</v>
      </c>
      <c r="C38" s="149"/>
      <c r="D38" s="150"/>
      <c r="E38" s="151">
        <v>0</v>
      </c>
    </row>
    <row r="39" spans="1:5" ht="12.75">
      <c r="A39" s="7"/>
      <c r="B39" s="148" t="s">
        <v>195</v>
      </c>
      <c r="C39" s="149"/>
      <c r="D39" s="150"/>
      <c r="E39" s="151">
        <v>0</v>
      </c>
    </row>
    <row r="40" spans="1:5" ht="12.75">
      <c r="A40" s="7"/>
      <c r="B40" s="148" t="s">
        <v>196</v>
      </c>
      <c r="C40" s="149"/>
      <c r="D40" s="150"/>
      <c r="E40" s="151">
        <v>0</v>
      </c>
    </row>
    <row r="41" spans="1:5" ht="15">
      <c r="A41" s="7"/>
      <c r="B41" s="1123" t="s">
        <v>218</v>
      </c>
      <c r="C41" s="1124"/>
      <c r="D41" s="1125"/>
      <c r="E41" s="135">
        <f>SUM(E38:E40)</f>
        <v>0</v>
      </c>
    </row>
    <row r="42" spans="1:5" ht="13.5" thickBot="1">
      <c r="A42" s="7"/>
      <c r="B42" s="60"/>
      <c r="C42" s="120"/>
      <c r="D42" s="8"/>
      <c r="E42" s="51"/>
    </row>
    <row r="43" spans="1:5" ht="21.75" thickBot="1">
      <c r="A43" s="7"/>
      <c r="B43" s="1135" t="s">
        <v>261</v>
      </c>
      <c r="C43" s="1136"/>
      <c r="D43" s="1137"/>
      <c r="E43" s="136">
        <f>E41+E32+E23</f>
        <v>0</v>
      </c>
    </row>
    <row r="44" s="7" customFormat="1" ht="13.5" thickBot="1"/>
    <row r="45" spans="2:5" s="7" customFormat="1" ht="12.75">
      <c r="B45" s="1138" t="s">
        <v>252</v>
      </c>
      <c r="C45" s="1139"/>
      <c r="D45" s="1139"/>
      <c r="E45" s="1140"/>
    </row>
    <row r="46" spans="2:5" s="7" customFormat="1" ht="12.75">
      <c r="B46" s="1129" t="s">
        <v>257</v>
      </c>
      <c r="C46" s="1130"/>
      <c r="D46" s="1130"/>
      <c r="E46" s="1131"/>
    </row>
    <row r="47" spans="2:5" s="7" customFormat="1" ht="12.75">
      <c r="B47" s="1129" t="s">
        <v>52</v>
      </c>
      <c r="C47" s="1130"/>
      <c r="D47" s="1130"/>
      <c r="E47" s="1131"/>
    </row>
    <row r="48" spans="2:5" s="7" customFormat="1" ht="12.75">
      <c r="B48" s="1129" t="s">
        <v>254</v>
      </c>
      <c r="C48" s="1130"/>
      <c r="D48" s="1130"/>
      <c r="E48" s="1131"/>
    </row>
    <row r="49" spans="2:5" s="7" customFormat="1" ht="12.75">
      <c r="B49" s="1129" t="s">
        <v>255</v>
      </c>
      <c r="C49" s="1130"/>
      <c r="D49" s="1130"/>
      <c r="E49" s="1131"/>
    </row>
    <row r="50" spans="2:5" s="7" customFormat="1" ht="12.75">
      <c r="B50" s="1129" t="s">
        <v>471</v>
      </c>
      <c r="C50" s="1130"/>
      <c r="D50" s="1130"/>
      <c r="E50" s="1131"/>
    </row>
    <row r="51" spans="2:5" s="7" customFormat="1" ht="13.5" thickBot="1">
      <c r="B51" s="1132" t="s">
        <v>256</v>
      </c>
      <c r="C51" s="1133"/>
      <c r="D51" s="1133"/>
      <c r="E51" s="1134"/>
    </row>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ht="12.75">
      <c r="A171" s="7"/>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sheetData>
  <sheetProtection/>
  <mergeCells count="16">
    <mergeCell ref="B50:E50"/>
    <mergeCell ref="B51:E51"/>
    <mergeCell ref="B32:D32"/>
    <mergeCell ref="B45:E45"/>
    <mergeCell ref="B46:E46"/>
    <mergeCell ref="B47:E47"/>
    <mergeCell ref="B48:E48"/>
    <mergeCell ref="B49:E49"/>
    <mergeCell ref="B37:E37"/>
    <mergeCell ref="B41:D41"/>
    <mergeCell ref="B43:D43"/>
    <mergeCell ref="B3:D3"/>
    <mergeCell ref="B4:D4"/>
    <mergeCell ref="B19:E19"/>
    <mergeCell ref="B23:D23"/>
    <mergeCell ref="B28:E28"/>
  </mergeCells>
  <printOptions/>
  <pageMargins left="0.7" right="0.7" top="0.75" bottom="0.75" header="0.3" footer="0.3"/>
  <pageSetup fitToHeight="1" fitToWidth="1" horizontalDpi="600" verticalDpi="600" orientation="portrait" scale="18" r:id="rId1"/>
</worksheet>
</file>

<file path=xl/worksheets/sheet8.xml><?xml version="1.0" encoding="utf-8"?>
<worksheet xmlns="http://schemas.openxmlformats.org/spreadsheetml/2006/main" xmlns:r="http://schemas.openxmlformats.org/officeDocument/2006/relationships">
  <sheetPr>
    <pageSetUpPr fitToPage="1"/>
  </sheetPr>
  <dimension ref="A1:E286"/>
  <sheetViews>
    <sheetView zoomScalePageLayoutView="0" workbookViewId="0" topLeftCell="A25">
      <selection activeCell="A46" sqref="A46:IV46"/>
    </sheetView>
  </sheetViews>
  <sheetFormatPr defaultColWidth="9.140625" defaultRowHeight="12.75"/>
  <cols>
    <col min="2" max="2" width="66.57421875" style="0" customWidth="1"/>
    <col min="3" max="3" width="14.8515625" style="0" customWidth="1"/>
    <col min="4" max="4" width="28.421875" style="0" customWidth="1"/>
    <col min="5" max="5" width="17.00390625" style="0" bestFit="1" customWidth="1"/>
    <col min="6" max="6" width="9.140625" style="7" customWidth="1"/>
    <col min="7" max="7" width="27.8515625" style="7" bestFit="1" customWidth="1"/>
    <col min="8" max="32" width="9.140625" style="7" customWidth="1"/>
  </cols>
  <sheetData>
    <row r="1" spans="1:5" ht="13.5" thickBot="1">
      <c r="A1" s="7"/>
      <c r="B1" s="7"/>
      <c r="C1" s="7"/>
      <c r="D1" s="7"/>
      <c r="E1" s="7"/>
    </row>
    <row r="2" spans="1:5" ht="13.5">
      <c r="A2" s="7"/>
      <c r="B2" s="152"/>
      <c r="C2" s="153"/>
      <c r="D2" s="153"/>
      <c r="E2" s="49"/>
    </row>
    <row r="3" spans="1:5" ht="15">
      <c r="A3" s="8"/>
      <c r="B3" s="1121" t="s">
        <v>209</v>
      </c>
      <c r="C3" s="1122"/>
      <c r="D3" s="1122"/>
      <c r="E3" s="53"/>
    </row>
    <row r="4" spans="1:5" ht="15.75">
      <c r="A4" s="7"/>
      <c r="B4" s="1121" t="s">
        <v>214</v>
      </c>
      <c r="C4" s="1122"/>
      <c r="D4" s="1122"/>
      <c r="E4" s="54"/>
    </row>
    <row r="5" spans="1:5" ht="15.75">
      <c r="A5" s="7"/>
      <c r="B5" s="50"/>
      <c r="C5" s="8"/>
      <c r="D5" s="8"/>
      <c r="E5" s="54"/>
    </row>
    <row r="6" spans="1:5" ht="12.75">
      <c r="A6" s="7"/>
      <c r="B6" s="140" t="s">
        <v>205</v>
      </c>
      <c r="C6" s="141"/>
      <c r="D6" s="142" t="s">
        <v>206</v>
      </c>
      <c r="E6" s="143"/>
    </row>
    <row r="7" spans="1:5" ht="12.75">
      <c r="A7" s="7"/>
      <c r="B7" s="140" t="s">
        <v>139</v>
      </c>
      <c r="C7" s="141"/>
      <c r="D7" s="141" t="s">
        <v>208</v>
      </c>
      <c r="E7" s="143"/>
    </row>
    <row r="8" spans="1:5" ht="12.75">
      <c r="A8" s="7"/>
      <c r="B8" s="140" t="s">
        <v>67</v>
      </c>
      <c r="C8" s="141"/>
      <c r="D8" s="144" t="s">
        <v>207</v>
      </c>
      <c r="E8" s="143"/>
    </row>
    <row r="9" spans="1:5" ht="12.75">
      <c r="A9" s="7"/>
      <c r="B9" s="140" t="s">
        <v>68</v>
      </c>
      <c r="C9" s="141"/>
      <c r="D9" s="144" t="s">
        <v>101</v>
      </c>
      <c r="E9" s="143"/>
    </row>
    <row r="10" spans="1:5" ht="12.75">
      <c r="A10" s="7"/>
      <c r="B10" s="140" t="s">
        <v>49</v>
      </c>
      <c r="C10" s="141"/>
      <c r="D10" s="144" t="s">
        <v>128</v>
      </c>
      <c r="E10" s="143"/>
    </row>
    <row r="11" spans="1:5" ht="12.75">
      <c r="A11" s="7"/>
      <c r="B11" s="50"/>
      <c r="C11" s="8"/>
      <c r="D11" s="8"/>
      <c r="E11" s="51"/>
    </row>
    <row r="12" spans="1:5" ht="15">
      <c r="A12" s="7"/>
      <c r="B12" s="224" t="s">
        <v>201</v>
      </c>
      <c r="C12" s="119"/>
      <c r="D12" s="56"/>
      <c r="E12" s="57"/>
    </row>
    <row r="13" spans="1:5" ht="15">
      <c r="A13" s="7"/>
      <c r="B13" s="59"/>
      <c r="C13" s="56"/>
      <c r="D13" s="56"/>
      <c r="E13" s="57"/>
    </row>
    <row r="14" spans="1:5" ht="15">
      <c r="A14" s="7"/>
      <c r="B14" s="147" t="s">
        <v>189</v>
      </c>
      <c r="C14" s="119"/>
      <c r="D14" s="56"/>
      <c r="E14" s="57"/>
    </row>
    <row r="15" spans="1:5" ht="15">
      <c r="A15" s="7"/>
      <c r="B15" s="146"/>
      <c r="C15" s="56"/>
      <c r="D15" s="56"/>
      <c r="E15" s="57"/>
    </row>
    <row r="16" spans="1:5" ht="12.75">
      <c r="A16" s="7"/>
      <c r="B16" s="148" t="s">
        <v>190</v>
      </c>
      <c r="C16" s="119"/>
      <c r="D16" s="8"/>
      <c r="E16" s="51"/>
    </row>
    <row r="17" spans="1:5" ht="15">
      <c r="A17" s="7"/>
      <c r="B17" s="55"/>
      <c r="C17" s="120"/>
      <c r="D17" s="8"/>
      <c r="E17" s="58"/>
    </row>
    <row r="18" spans="1:5" ht="14.25">
      <c r="A18" s="7"/>
      <c r="B18" s="229" t="s">
        <v>191</v>
      </c>
      <c r="C18" s="230" t="s">
        <v>42</v>
      </c>
      <c r="D18" s="231" t="s">
        <v>202</v>
      </c>
      <c r="E18" s="232" t="s">
        <v>193</v>
      </c>
    </row>
    <row r="19" spans="1:5" ht="12.75">
      <c r="A19" s="7"/>
      <c r="B19" s="1126" t="s">
        <v>472</v>
      </c>
      <c r="C19" s="1127"/>
      <c r="D19" s="1127"/>
      <c r="E19" s="1128"/>
    </row>
    <row r="20" spans="1:5" ht="12.75">
      <c r="A20" s="7"/>
      <c r="B20" s="148" t="s">
        <v>219</v>
      </c>
      <c r="C20" s="149"/>
      <c r="D20" s="150"/>
      <c r="E20" s="151">
        <v>0</v>
      </c>
    </row>
    <row r="21" spans="1:5" ht="12.75">
      <c r="A21" s="7"/>
      <c r="B21" s="148" t="s">
        <v>220</v>
      </c>
      <c r="C21" s="149"/>
      <c r="D21" s="150"/>
      <c r="E21" s="151">
        <v>0</v>
      </c>
    </row>
    <row r="22" spans="1:5" ht="12.75">
      <c r="A22" s="7"/>
      <c r="B22" s="148" t="s">
        <v>221</v>
      </c>
      <c r="C22" s="149"/>
      <c r="D22" s="150"/>
      <c r="E22" s="151">
        <v>0</v>
      </c>
    </row>
    <row r="23" spans="1:5" ht="15">
      <c r="A23" s="7"/>
      <c r="B23" s="1123" t="s">
        <v>218</v>
      </c>
      <c r="C23" s="1124"/>
      <c r="D23" s="1125"/>
      <c r="E23" s="135">
        <f>SUM(E20:E22)</f>
        <v>0</v>
      </c>
    </row>
    <row r="24" spans="1:5" ht="12.75">
      <c r="A24" s="7"/>
      <c r="B24" s="60"/>
      <c r="C24" s="120"/>
      <c r="D24" s="8"/>
      <c r="E24" s="51"/>
    </row>
    <row r="25" spans="1:5" ht="12.75">
      <c r="A25" s="7"/>
      <c r="B25" s="148" t="s">
        <v>197</v>
      </c>
      <c r="C25" s="119"/>
      <c r="D25" s="8"/>
      <c r="E25" s="51"/>
    </row>
    <row r="26" spans="1:5" ht="15">
      <c r="A26" s="7"/>
      <c r="B26" s="55"/>
      <c r="C26" s="120"/>
      <c r="D26" s="8"/>
      <c r="E26" s="58"/>
    </row>
    <row r="27" spans="1:5" ht="14.25">
      <c r="A27" s="7"/>
      <c r="B27" s="229" t="s">
        <v>191</v>
      </c>
      <c r="C27" s="230" t="s">
        <v>42</v>
      </c>
      <c r="D27" s="231" t="s">
        <v>202</v>
      </c>
      <c r="E27" s="232" t="s">
        <v>198</v>
      </c>
    </row>
    <row r="28" spans="1:5" ht="12.75">
      <c r="A28" s="7"/>
      <c r="B28" s="1126" t="s">
        <v>472</v>
      </c>
      <c r="C28" s="1127"/>
      <c r="D28" s="1127"/>
      <c r="E28" s="1128"/>
    </row>
    <row r="29" spans="1:5" ht="12.75">
      <c r="A29" s="7"/>
      <c r="B29" s="148" t="s">
        <v>219</v>
      </c>
      <c r="C29" s="149"/>
      <c r="D29" s="150"/>
      <c r="E29" s="151">
        <v>0</v>
      </c>
    </row>
    <row r="30" spans="1:5" ht="12.75">
      <c r="A30" s="7"/>
      <c r="B30" s="148" t="s">
        <v>220</v>
      </c>
      <c r="C30" s="149"/>
      <c r="D30" s="150"/>
      <c r="E30" s="151">
        <v>0</v>
      </c>
    </row>
    <row r="31" spans="1:5" ht="12.75">
      <c r="A31" s="7"/>
      <c r="B31" s="148" t="s">
        <v>221</v>
      </c>
      <c r="C31" s="149"/>
      <c r="D31" s="150"/>
      <c r="E31" s="151">
        <v>0</v>
      </c>
    </row>
    <row r="32" spans="1:5" ht="15">
      <c r="A32" s="7"/>
      <c r="B32" s="1123" t="s">
        <v>218</v>
      </c>
      <c r="C32" s="1124"/>
      <c r="D32" s="1125"/>
      <c r="E32" s="135">
        <f>SUM(E29:E31)</f>
        <v>0</v>
      </c>
    </row>
    <row r="33" spans="1:5" ht="12.75">
      <c r="A33" s="7"/>
      <c r="B33" s="60"/>
      <c r="C33" s="120"/>
      <c r="D33" s="8"/>
      <c r="E33" s="51"/>
    </row>
    <row r="34" spans="1:5" ht="12.75">
      <c r="A34" s="7"/>
      <c r="B34" s="148" t="s">
        <v>199</v>
      </c>
      <c r="C34" s="119"/>
      <c r="D34" s="8"/>
      <c r="E34" s="51"/>
    </row>
    <row r="35" spans="1:5" ht="15">
      <c r="A35" s="7"/>
      <c r="B35" s="55"/>
      <c r="C35" s="120"/>
      <c r="D35" s="8"/>
      <c r="E35" s="58"/>
    </row>
    <row r="36" spans="1:5" ht="14.25">
      <c r="A36" s="7"/>
      <c r="B36" s="229" t="s">
        <v>191</v>
      </c>
      <c r="C36" s="230" t="s">
        <v>42</v>
      </c>
      <c r="D36" s="231" t="s">
        <v>202</v>
      </c>
      <c r="E36" s="232" t="s">
        <v>198</v>
      </c>
    </row>
    <row r="37" spans="1:5" ht="12.75">
      <c r="A37" s="7"/>
      <c r="B37" s="1126" t="s">
        <v>472</v>
      </c>
      <c r="C37" s="1127"/>
      <c r="D37" s="1127"/>
      <c r="E37" s="1128"/>
    </row>
    <row r="38" spans="1:5" ht="12.75">
      <c r="A38" s="7"/>
      <c r="B38" s="148" t="s">
        <v>219</v>
      </c>
      <c r="C38" s="149"/>
      <c r="D38" s="150"/>
      <c r="E38" s="151">
        <v>0</v>
      </c>
    </row>
    <row r="39" spans="1:5" ht="12.75">
      <c r="A39" s="7"/>
      <c r="B39" s="148" t="s">
        <v>220</v>
      </c>
      <c r="C39" s="149"/>
      <c r="D39" s="150"/>
      <c r="E39" s="151">
        <v>0</v>
      </c>
    </row>
    <row r="40" spans="1:5" ht="12.75">
      <c r="A40" s="7"/>
      <c r="B40" s="148" t="s">
        <v>221</v>
      </c>
      <c r="C40" s="149"/>
      <c r="D40" s="150"/>
      <c r="E40" s="151">
        <v>0</v>
      </c>
    </row>
    <row r="41" spans="1:5" ht="15">
      <c r="A41" s="7"/>
      <c r="B41" s="1123" t="s">
        <v>218</v>
      </c>
      <c r="C41" s="1124"/>
      <c r="D41" s="1125"/>
      <c r="E41" s="135">
        <f>SUM(E38:E40)</f>
        <v>0</v>
      </c>
    </row>
    <row r="42" spans="1:5" ht="13.5" thickBot="1">
      <c r="A42" s="7"/>
      <c r="B42" s="60"/>
      <c r="C42" s="120"/>
      <c r="D42" s="8"/>
      <c r="E42" s="51"/>
    </row>
    <row r="43" spans="1:5" ht="21.75" thickBot="1">
      <c r="A43" s="7"/>
      <c r="B43" s="1135" t="s">
        <v>260</v>
      </c>
      <c r="C43" s="1136"/>
      <c r="D43" s="1137"/>
      <c r="E43" s="136">
        <f>E41+E32+E23</f>
        <v>0</v>
      </c>
    </row>
    <row r="44" s="7" customFormat="1" ht="13.5" thickBot="1"/>
    <row r="45" spans="2:5" s="7" customFormat="1" ht="12.75">
      <c r="B45" s="1138" t="s">
        <v>252</v>
      </c>
      <c r="C45" s="1139"/>
      <c r="D45" s="1139"/>
      <c r="E45" s="1140"/>
    </row>
    <row r="46" spans="2:5" s="7" customFormat="1" ht="12.75">
      <c r="B46" s="1129" t="s">
        <v>257</v>
      </c>
      <c r="C46" s="1130"/>
      <c r="D46" s="1130"/>
      <c r="E46" s="1131"/>
    </row>
    <row r="47" spans="2:5" s="7" customFormat="1" ht="12.75" customHeight="1">
      <c r="B47" s="1129" t="s">
        <v>52</v>
      </c>
      <c r="C47" s="1130"/>
      <c r="D47" s="1130"/>
      <c r="E47" s="1131"/>
    </row>
    <row r="48" spans="2:5" s="7" customFormat="1" ht="12.75">
      <c r="B48" s="1129" t="s">
        <v>254</v>
      </c>
      <c r="C48" s="1130"/>
      <c r="D48" s="1130"/>
      <c r="E48" s="1131"/>
    </row>
    <row r="49" spans="2:5" s="7" customFormat="1" ht="12.75">
      <c r="B49" s="1129" t="s">
        <v>255</v>
      </c>
      <c r="C49" s="1130"/>
      <c r="D49" s="1130"/>
      <c r="E49" s="1131"/>
    </row>
    <row r="50" spans="2:5" s="7" customFormat="1" ht="12.75">
      <c r="B50" s="1129" t="s">
        <v>471</v>
      </c>
      <c r="C50" s="1130"/>
      <c r="D50" s="1130"/>
      <c r="E50" s="1131"/>
    </row>
    <row r="51" spans="2:5" s="7" customFormat="1" ht="13.5" thickBot="1">
      <c r="B51" s="1132" t="s">
        <v>256</v>
      </c>
      <c r="C51" s="1133"/>
      <c r="D51" s="1133"/>
      <c r="E51" s="1134"/>
    </row>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ht="12.75">
      <c r="A171" s="7"/>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sheetData>
  <sheetProtection/>
  <mergeCells count="16">
    <mergeCell ref="B51:E51"/>
    <mergeCell ref="B46:E46"/>
    <mergeCell ref="B45:E45"/>
    <mergeCell ref="B41:D41"/>
    <mergeCell ref="B47:E47"/>
    <mergeCell ref="B48:E48"/>
    <mergeCell ref="B49:E49"/>
    <mergeCell ref="B50:E50"/>
    <mergeCell ref="B43:D43"/>
    <mergeCell ref="B37:E37"/>
    <mergeCell ref="B3:D3"/>
    <mergeCell ref="B4:D4"/>
    <mergeCell ref="B19:E19"/>
    <mergeCell ref="B23:D23"/>
    <mergeCell ref="B28:E28"/>
    <mergeCell ref="B32:D32"/>
  </mergeCells>
  <printOptions/>
  <pageMargins left="0.7" right="0.7" top="0.75" bottom="0.75" header="0.3" footer="0.3"/>
  <pageSetup fitToHeight="1" fitToWidth="1" horizontalDpi="600" verticalDpi="600" orientation="portrait" scale="18" r:id="rId1"/>
</worksheet>
</file>

<file path=xl/worksheets/sheet9.xml><?xml version="1.0" encoding="utf-8"?>
<worksheet xmlns="http://schemas.openxmlformats.org/spreadsheetml/2006/main" xmlns:r="http://schemas.openxmlformats.org/officeDocument/2006/relationships">
  <sheetPr>
    <pageSetUpPr fitToPage="1"/>
  </sheetPr>
  <dimension ref="A1:E286"/>
  <sheetViews>
    <sheetView zoomScalePageLayoutView="0" workbookViewId="0" topLeftCell="A22">
      <selection activeCell="A46" sqref="A46:IV46"/>
    </sheetView>
  </sheetViews>
  <sheetFormatPr defaultColWidth="9.140625" defaultRowHeight="12.75"/>
  <cols>
    <col min="2" max="2" width="64.140625" style="0" bestFit="1" customWidth="1"/>
    <col min="3" max="3" width="14.8515625" style="0" customWidth="1"/>
    <col min="4" max="4" width="28.421875" style="0" customWidth="1"/>
    <col min="5" max="5" width="17.00390625" style="0" bestFit="1" customWidth="1"/>
    <col min="6" max="6" width="9.140625" style="7" customWidth="1"/>
    <col min="7" max="7" width="27.8515625" style="7" bestFit="1" customWidth="1"/>
    <col min="8" max="32" width="9.140625" style="7" customWidth="1"/>
  </cols>
  <sheetData>
    <row r="1" spans="1:5" ht="13.5" thickBot="1">
      <c r="A1" s="7"/>
      <c r="B1" s="7"/>
      <c r="C1" s="7"/>
      <c r="D1" s="7"/>
      <c r="E1" s="7"/>
    </row>
    <row r="2" spans="1:5" ht="13.5">
      <c r="A2" s="7"/>
      <c r="B2" s="152"/>
      <c r="C2" s="153"/>
      <c r="D2" s="153"/>
      <c r="E2" s="49"/>
    </row>
    <row r="3" spans="1:5" ht="15">
      <c r="A3" s="8"/>
      <c r="B3" s="1121" t="s">
        <v>209</v>
      </c>
      <c r="C3" s="1122"/>
      <c r="D3" s="1122"/>
      <c r="E3" s="53"/>
    </row>
    <row r="4" spans="1:5" ht="15.75">
      <c r="A4" s="7"/>
      <c r="B4" s="1121" t="s">
        <v>223</v>
      </c>
      <c r="C4" s="1122"/>
      <c r="D4" s="1122"/>
      <c r="E4" s="54"/>
    </row>
    <row r="5" spans="1:5" ht="15.75">
      <c r="A5" s="7"/>
      <c r="B5" s="50"/>
      <c r="C5" s="8"/>
      <c r="D5" s="8"/>
      <c r="E5" s="54"/>
    </row>
    <row r="6" spans="1:5" ht="12.75">
      <c r="A6" s="7"/>
      <c r="B6" s="140" t="s">
        <v>205</v>
      </c>
      <c r="C6" s="141"/>
      <c r="D6" s="142" t="s">
        <v>206</v>
      </c>
      <c r="E6" s="143"/>
    </row>
    <row r="7" spans="1:5" ht="12.75">
      <c r="A7" s="7"/>
      <c r="B7" s="140" t="s">
        <v>139</v>
      </c>
      <c r="C7" s="141"/>
      <c r="D7" s="141" t="s">
        <v>208</v>
      </c>
      <c r="E7" s="143"/>
    </row>
    <row r="8" spans="1:5" ht="12.75">
      <c r="A8" s="7"/>
      <c r="B8" s="140" t="s">
        <v>67</v>
      </c>
      <c r="C8" s="141"/>
      <c r="D8" s="144" t="s">
        <v>207</v>
      </c>
      <c r="E8" s="143"/>
    </row>
    <row r="9" spans="1:5" ht="12.75">
      <c r="A9" s="7"/>
      <c r="B9" s="140" t="s">
        <v>68</v>
      </c>
      <c r="C9" s="141"/>
      <c r="D9" s="144" t="s">
        <v>101</v>
      </c>
      <c r="E9" s="143"/>
    </row>
    <row r="10" spans="1:5" ht="12.75">
      <c r="A10" s="7"/>
      <c r="B10" s="140" t="s">
        <v>49</v>
      </c>
      <c r="C10" s="141"/>
      <c r="D10" s="144" t="s">
        <v>128</v>
      </c>
      <c r="E10" s="143"/>
    </row>
    <row r="11" spans="1:5" ht="12.75">
      <c r="A11" s="7"/>
      <c r="B11" s="50"/>
      <c r="C11" s="8"/>
      <c r="D11" s="8"/>
      <c r="E11" s="51"/>
    </row>
    <row r="12" spans="1:5" ht="15">
      <c r="A12" s="7"/>
      <c r="B12" s="224" t="s">
        <v>203</v>
      </c>
      <c r="C12" s="119"/>
      <c r="D12" s="56"/>
      <c r="E12" s="57"/>
    </row>
    <row r="13" spans="1:5" ht="15">
      <c r="A13" s="7"/>
      <c r="B13" s="59"/>
      <c r="C13" s="56"/>
      <c r="D13" s="56"/>
      <c r="E13" s="57"/>
    </row>
    <row r="14" spans="1:5" ht="15">
      <c r="A14" s="7"/>
      <c r="B14" s="147" t="s">
        <v>189</v>
      </c>
      <c r="C14" s="119"/>
      <c r="D14" s="56"/>
      <c r="E14" s="57"/>
    </row>
    <row r="15" spans="1:5" ht="15">
      <c r="A15" s="7"/>
      <c r="B15" s="59"/>
      <c r="C15" s="56"/>
      <c r="D15" s="56"/>
      <c r="E15" s="57"/>
    </row>
    <row r="16" spans="1:5" ht="12.75">
      <c r="A16" s="7"/>
      <c r="B16" s="148" t="s">
        <v>190</v>
      </c>
      <c r="C16" s="119"/>
      <c r="D16" s="8"/>
      <c r="E16" s="51"/>
    </row>
    <row r="17" spans="1:5" ht="15">
      <c r="A17" s="7"/>
      <c r="B17" s="55"/>
      <c r="C17" s="120"/>
      <c r="D17" s="8"/>
      <c r="E17" s="58"/>
    </row>
    <row r="18" spans="1:5" ht="14.25">
      <c r="A18" s="7"/>
      <c r="B18" s="229" t="s">
        <v>191</v>
      </c>
      <c r="C18" s="230" t="s">
        <v>42</v>
      </c>
      <c r="D18" s="231" t="s">
        <v>202</v>
      </c>
      <c r="E18" s="232" t="s">
        <v>193</v>
      </c>
    </row>
    <row r="19" spans="1:5" ht="12.75">
      <c r="A19" s="7"/>
      <c r="B19" s="1126" t="s">
        <v>222</v>
      </c>
      <c r="C19" s="1127"/>
      <c r="D19" s="1127"/>
      <c r="E19" s="1128"/>
    </row>
    <row r="20" spans="1:5" ht="12.75">
      <c r="A20" s="7"/>
      <c r="B20" s="148" t="s">
        <v>215</v>
      </c>
      <c r="C20" s="149"/>
      <c r="D20" s="150"/>
      <c r="E20" s="151">
        <v>0</v>
      </c>
    </row>
    <row r="21" spans="1:5" ht="12.75">
      <c r="A21" s="7"/>
      <c r="B21" s="148" t="s">
        <v>216</v>
      </c>
      <c r="C21" s="149"/>
      <c r="D21" s="150"/>
      <c r="E21" s="151">
        <v>0</v>
      </c>
    </row>
    <row r="22" spans="1:5" ht="12.75">
      <c r="A22" s="7"/>
      <c r="B22" s="148" t="s">
        <v>217</v>
      </c>
      <c r="C22" s="149"/>
      <c r="D22" s="150"/>
      <c r="E22" s="151">
        <v>0</v>
      </c>
    </row>
    <row r="23" spans="1:5" ht="15">
      <c r="A23" s="7"/>
      <c r="B23" s="1123" t="s">
        <v>218</v>
      </c>
      <c r="C23" s="1124"/>
      <c r="D23" s="1125"/>
      <c r="E23" s="135">
        <f>SUM(E20:E22)</f>
        <v>0</v>
      </c>
    </row>
    <row r="24" spans="1:5" ht="12.75">
      <c r="A24" s="7"/>
      <c r="B24" s="60"/>
      <c r="C24" s="120"/>
      <c r="D24" s="8"/>
      <c r="E24" s="51"/>
    </row>
    <row r="25" spans="1:5" ht="12.75">
      <c r="A25" s="7"/>
      <c r="B25" s="148" t="s">
        <v>197</v>
      </c>
      <c r="C25" s="119"/>
      <c r="D25" s="8"/>
      <c r="E25" s="51"/>
    </row>
    <row r="26" spans="1:5" ht="15">
      <c r="A26" s="7"/>
      <c r="B26" s="55"/>
      <c r="C26" s="120"/>
      <c r="D26" s="8"/>
      <c r="E26" s="58"/>
    </row>
    <row r="27" spans="1:5" ht="14.25">
      <c r="A27" s="7"/>
      <c r="B27" s="229" t="s">
        <v>191</v>
      </c>
      <c r="C27" s="230" t="s">
        <v>42</v>
      </c>
      <c r="D27" s="231" t="s">
        <v>202</v>
      </c>
      <c r="E27" s="232" t="s">
        <v>198</v>
      </c>
    </row>
    <row r="28" spans="1:5" ht="12.75">
      <c r="A28" s="7"/>
      <c r="B28" s="1126" t="s">
        <v>222</v>
      </c>
      <c r="C28" s="1127"/>
      <c r="D28" s="1127"/>
      <c r="E28" s="1128"/>
    </row>
    <row r="29" spans="1:5" ht="12.75">
      <c r="A29" s="7"/>
      <c r="B29" s="148" t="s">
        <v>215</v>
      </c>
      <c r="C29" s="149"/>
      <c r="D29" s="150"/>
      <c r="E29" s="151">
        <v>0</v>
      </c>
    </row>
    <row r="30" spans="1:5" ht="12.75">
      <c r="A30" s="7"/>
      <c r="B30" s="148" t="s">
        <v>216</v>
      </c>
      <c r="C30" s="149"/>
      <c r="D30" s="150"/>
      <c r="E30" s="151">
        <v>0</v>
      </c>
    </row>
    <row r="31" spans="1:5" ht="12.75">
      <c r="A31" s="7"/>
      <c r="B31" s="148" t="s">
        <v>217</v>
      </c>
      <c r="C31" s="149"/>
      <c r="D31" s="150"/>
      <c r="E31" s="151">
        <v>0</v>
      </c>
    </row>
    <row r="32" spans="1:5" ht="15">
      <c r="A32" s="7"/>
      <c r="B32" s="1123" t="s">
        <v>218</v>
      </c>
      <c r="C32" s="1124"/>
      <c r="D32" s="1125"/>
      <c r="E32" s="137">
        <f>SUM(E29:E31)</f>
        <v>0</v>
      </c>
    </row>
    <row r="33" spans="1:5" ht="12.75">
      <c r="A33" s="7"/>
      <c r="B33" s="60"/>
      <c r="C33" s="120"/>
      <c r="D33" s="8"/>
      <c r="E33" s="51"/>
    </row>
    <row r="34" spans="1:5" ht="12.75">
      <c r="A34" s="7"/>
      <c r="B34" s="148" t="s">
        <v>199</v>
      </c>
      <c r="C34" s="119"/>
      <c r="D34" s="8"/>
      <c r="E34" s="51"/>
    </row>
    <row r="35" spans="1:5" ht="15">
      <c r="A35" s="7"/>
      <c r="B35" s="55"/>
      <c r="C35" s="120"/>
      <c r="D35" s="8"/>
      <c r="E35" s="58"/>
    </row>
    <row r="36" spans="1:5" ht="14.25">
      <c r="A36" s="7"/>
      <c r="B36" s="229" t="s">
        <v>191</v>
      </c>
      <c r="C36" s="230" t="s">
        <v>42</v>
      </c>
      <c r="D36" s="231" t="s">
        <v>202</v>
      </c>
      <c r="E36" s="232" t="s">
        <v>198</v>
      </c>
    </row>
    <row r="37" spans="1:5" ht="12.75">
      <c r="A37" s="7"/>
      <c r="B37" s="1126" t="s">
        <v>222</v>
      </c>
      <c r="C37" s="1127"/>
      <c r="D37" s="1127"/>
      <c r="E37" s="1128"/>
    </row>
    <row r="38" spans="1:5" ht="12.75">
      <c r="A38" s="7"/>
      <c r="B38" s="148" t="s">
        <v>215</v>
      </c>
      <c r="C38" s="149"/>
      <c r="D38" s="150"/>
      <c r="E38" s="151">
        <v>0</v>
      </c>
    </row>
    <row r="39" spans="1:5" ht="12.75">
      <c r="A39" s="7"/>
      <c r="B39" s="148" t="s">
        <v>216</v>
      </c>
      <c r="C39" s="149"/>
      <c r="D39" s="150"/>
      <c r="E39" s="151">
        <v>0</v>
      </c>
    </row>
    <row r="40" spans="1:5" ht="12.75">
      <c r="A40" s="7"/>
      <c r="B40" s="148" t="s">
        <v>217</v>
      </c>
      <c r="C40" s="149"/>
      <c r="D40" s="150"/>
      <c r="E40" s="151">
        <v>0</v>
      </c>
    </row>
    <row r="41" spans="1:5" ht="14.25">
      <c r="A41" s="7"/>
      <c r="B41" s="1123" t="s">
        <v>218</v>
      </c>
      <c r="C41" s="1124"/>
      <c r="D41" s="1125"/>
      <c r="E41" s="138">
        <f>SUM(E38:E40)</f>
        <v>0</v>
      </c>
    </row>
    <row r="42" spans="1:5" ht="13.5" thickBot="1">
      <c r="A42" s="7"/>
      <c r="B42" s="60"/>
      <c r="C42" s="120"/>
      <c r="D42" s="8"/>
      <c r="E42" s="51"/>
    </row>
    <row r="43" spans="1:5" ht="21.75" thickBot="1">
      <c r="A43" s="7"/>
      <c r="B43" s="1135" t="s">
        <v>259</v>
      </c>
      <c r="C43" s="1136"/>
      <c r="D43" s="1137"/>
      <c r="E43" s="136">
        <f>E41+E32+E23</f>
        <v>0</v>
      </c>
    </row>
    <row r="44" s="7" customFormat="1" ht="13.5" thickBot="1"/>
    <row r="45" spans="2:5" s="7" customFormat="1" ht="12.75">
      <c r="B45" s="1138" t="s">
        <v>252</v>
      </c>
      <c r="C45" s="1139"/>
      <c r="D45" s="1139"/>
      <c r="E45" s="1140"/>
    </row>
    <row r="46" spans="2:5" s="7" customFormat="1" ht="12.75">
      <c r="B46" s="1129" t="s">
        <v>257</v>
      </c>
      <c r="C46" s="1130"/>
      <c r="D46" s="1130"/>
      <c r="E46" s="1131"/>
    </row>
    <row r="47" spans="2:5" s="7" customFormat="1" ht="12.75" customHeight="1">
      <c r="B47" s="1129" t="s">
        <v>52</v>
      </c>
      <c r="C47" s="1130"/>
      <c r="D47" s="1130"/>
      <c r="E47" s="1131"/>
    </row>
    <row r="48" spans="2:5" s="7" customFormat="1" ht="12.75">
      <c r="B48" s="1129" t="s">
        <v>254</v>
      </c>
      <c r="C48" s="1130"/>
      <c r="D48" s="1130"/>
      <c r="E48" s="1131"/>
    </row>
    <row r="49" spans="2:5" s="7" customFormat="1" ht="12.75">
      <c r="B49" s="1129" t="s">
        <v>255</v>
      </c>
      <c r="C49" s="1130"/>
      <c r="D49" s="1130"/>
      <c r="E49" s="1131"/>
    </row>
    <row r="50" spans="2:5" s="7" customFormat="1" ht="12.75">
      <c r="B50" s="1129" t="s">
        <v>471</v>
      </c>
      <c r="C50" s="1130"/>
      <c r="D50" s="1130"/>
      <c r="E50" s="1131"/>
    </row>
    <row r="51" spans="2:5" s="7" customFormat="1" ht="13.5" thickBot="1">
      <c r="B51" s="1132" t="s">
        <v>256</v>
      </c>
      <c r="C51" s="1133"/>
      <c r="D51" s="1133"/>
      <c r="E51" s="1134"/>
    </row>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ht="12.75">
      <c r="A171" s="7"/>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sheetData>
  <sheetProtection/>
  <mergeCells count="16">
    <mergeCell ref="B51:E51"/>
    <mergeCell ref="B46:E46"/>
    <mergeCell ref="B41:D41"/>
    <mergeCell ref="B45:E45"/>
    <mergeCell ref="B47:E47"/>
    <mergeCell ref="B48:E48"/>
    <mergeCell ref="B49:E49"/>
    <mergeCell ref="B50:E50"/>
    <mergeCell ref="B43:D43"/>
    <mergeCell ref="B37:E37"/>
    <mergeCell ref="B3:D3"/>
    <mergeCell ref="B4:D4"/>
    <mergeCell ref="B19:E19"/>
    <mergeCell ref="B23:D23"/>
    <mergeCell ref="B28:E28"/>
    <mergeCell ref="B32:D32"/>
  </mergeCells>
  <printOptions/>
  <pageMargins left="0.7" right="0.7" top="0.75" bottom="0.75" header="0.3" footer="0.3"/>
  <pageSetup fitToHeight="1" fitToWidth="1" horizontalDpi="600" verticalDpi="600" orientation="portrait" paperSize="9" scale="2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RBaden</dc:creator>
  <cp:keywords/>
  <dc:description/>
  <cp:lastModifiedBy>Oussama Eraky</cp:lastModifiedBy>
  <cp:lastPrinted>2017-12-03T08:26:37Z</cp:lastPrinted>
  <dcterms:created xsi:type="dcterms:W3CDTF">2000-07-26T13:52:19Z</dcterms:created>
  <dcterms:modified xsi:type="dcterms:W3CDTF">2023-12-26T07:45:59Z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105800.000000000</vt:lpwstr>
  </property>
  <property fmtid="{D5CDD505-2E9C-101B-9397-08002B2CF9AE}" pid="3" name="Document Type">
    <vt:lpwstr>FMM Manual</vt:lpwstr>
  </property>
  <property fmtid="{D5CDD505-2E9C-101B-9397-08002B2CF9AE}" pid="4" name="Topic Areas">
    <vt:lpwstr>Subagreement Materials</vt:lpwstr>
  </property>
  <property fmtid="{D5CDD505-2E9C-101B-9397-08002B2CF9AE}" pid="5" name="Topic Area">
    <vt:lpwstr>Field Management Resources</vt:lpwstr>
  </property>
  <property fmtid="{D5CDD505-2E9C-101B-9397-08002B2CF9AE}" pid="6" name="Purpose">
    <vt:lpwstr>Info</vt:lpwstr>
  </property>
  <property fmtid="{D5CDD505-2E9C-101B-9397-08002B2CF9AE}" pid="7" name="Action Item">
    <vt:lpwstr/>
  </property>
</Properties>
</file>